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D:\Péter Pendrive - 2023-12-10\Informatika\Táblázatkezelés\9. évf\Dolgozat-EU\"/>
    </mc:Choice>
  </mc:AlternateContent>
  <xr:revisionPtr revIDLastSave="0" documentId="13_ncr:1_{99DA8528-6547-422C-994F-0A42965C6EBA}" xr6:coauthVersionLast="36" xr6:coauthVersionMax="36" xr10:uidLastSave="{00000000-0000-0000-0000-000000000000}"/>
  <bookViews>
    <workbookView xWindow="0" yWindow="0" windowWidth="10910" windowHeight="9090" xr2:uid="{00000000-000D-0000-FFFF-FFFF00000000}"/>
  </bookViews>
  <sheets>
    <sheet name="eu" sheetId="1" r:id="rId1"/>
    <sheet name="Munka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2" l="1"/>
  <c r="A20" i="2"/>
  <c r="A21" i="2"/>
  <c r="A22" i="2"/>
  <c r="A23" i="2"/>
  <c r="A24" i="2"/>
  <c r="A25" i="2"/>
  <c r="A26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" i="2"/>
  <c r="A2" i="2"/>
  <c r="A40" i="1"/>
  <c r="A42" i="1" l="1"/>
  <c r="A43" i="1"/>
  <c r="A41" i="1"/>
  <c r="F28" i="1" l="1"/>
  <c r="F29" i="1"/>
  <c r="F30" i="1"/>
  <c r="F27" i="1"/>
  <c r="C30" i="1"/>
  <c r="C29" i="1"/>
  <c r="C28" i="1"/>
  <c r="F3" i="1" s="1"/>
  <c r="C27" i="1"/>
  <c r="D8" i="1" s="1"/>
  <c r="D13" i="1" l="1"/>
  <c r="D25" i="1"/>
  <c r="D19" i="1"/>
  <c r="D7" i="1"/>
  <c r="F26" i="1"/>
  <c r="F20" i="1"/>
  <c r="F14" i="1"/>
  <c r="F8" i="1"/>
  <c r="D24" i="1"/>
  <c r="D18" i="1"/>
  <c r="D12" i="1"/>
  <c r="D6" i="1"/>
  <c r="F25" i="1"/>
  <c r="F19" i="1"/>
  <c r="F13" i="1"/>
  <c r="F7" i="1"/>
  <c r="D23" i="1"/>
  <c r="D17" i="1"/>
  <c r="D11" i="1"/>
  <c r="D5" i="1"/>
  <c r="F24" i="1"/>
  <c r="F18" i="1"/>
  <c r="F12" i="1"/>
  <c r="F6" i="1"/>
  <c r="D22" i="1"/>
  <c r="D16" i="1"/>
  <c r="D10" i="1"/>
  <c r="D4" i="1"/>
  <c r="F23" i="1"/>
  <c r="F17" i="1"/>
  <c r="F11" i="1"/>
  <c r="F5" i="1"/>
  <c r="D2" i="1"/>
  <c r="D21" i="1"/>
  <c r="D15" i="1"/>
  <c r="D9" i="1"/>
  <c r="D3" i="1"/>
  <c r="F22" i="1"/>
  <c r="F16" i="1"/>
  <c r="F10" i="1"/>
  <c r="F4" i="1"/>
  <c r="D26" i="1"/>
  <c r="D20" i="1"/>
  <c r="D14" i="1"/>
  <c r="F2" i="1"/>
  <c r="F21" i="1"/>
  <c r="F15" i="1"/>
  <c r="F9" i="1"/>
</calcChain>
</file>

<file path=xl/sharedStrings.xml><?xml version="1.0" encoding="utf-8"?>
<sst xmlns="http://schemas.openxmlformats.org/spreadsheetml/2006/main" count="96" uniqueCount="71">
  <si>
    <t>Ausztria</t>
  </si>
  <si>
    <t>Bécs</t>
  </si>
  <si>
    <t>Nyugat</t>
  </si>
  <si>
    <t>Belgium</t>
  </si>
  <si>
    <t>Brüsszel</t>
  </si>
  <si>
    <t>Ciprus</t>
  </si>
  <si>
    <t>Nicosia</t>
  </si>
  <si>
    <t>Dél</t>
  </si>
  <si>
    <t>Csehország</t>
  </si>
  <si>
    <t>Prága</t>
  </si>
  <si>
    <t>Közép</t>
  </si>
  <si>
    <t>Dánia</t>
  </si>
  <si>
    <t>Koppenhága</t>
  </si>
  <si>
    <t>Észak</t>
  </si>
  <si>
    <t>Észtország</t>
  </si>
  <si>
    <t>Tallin</t>
  </si>
  <si>
    <t>Finnország</t>
  </si>
  <si>
    <t>Helsinki</t>
  </si>
  <si>
    <t>Franciaország</t>
  </si>
  <si>
    <t>Párizs</t>
  </si>
  <si>
    <t>Görögország</t>
  </si>
  <si>
    <t>Athén</t>
  </si>
  <si>
    <t>Hollandia</t>
  </si>
  <si>
    <t>Írország</t>
  </si>
  <si>
    <t>Dublin</t>
  </si>
  <si>
    <t>Lengyelország</t>
  </si>
  <si>
    <t>Varsó</t>
  </si>
  <si>
    <t>Lettország</t>
  </si>
  <si>
    <t>Riga</t>
  </si>
  <si>
    <t>Litvánia</t>
  </si>
  <si>
    <t>Vilnius</t>
  </si>
  <si>
    <t>Luxemburg</t>
  </si>
  <si>
    <t>Luxembourg</t>
  </si>
  <si>
    <t>Magyarország</t>
  </si>
  <si>
    <t>Budapest</t>
  </si>
  <si>
    <t>Málta</t>
  </si>
  <si>
    <t>Valletta</t>
  </si>
  <si>
    <t>Nagy-Britannia</t>
  </si>
  <si>
    <t>London</t>
  </si>
  <si>
    <t>Németország</t>
  </si>
  <si>
    <t>Berlin</t>
  </si>
  <si>
    <t>Olaszország</t>
  </si>
  <si>
    <t>Róma</t>
  </si>
  <si>
    <t>Portugália</t>
  </si>
  <si>
    <t>Lisszabon</t>
  </si>
  <si>
    <t>Spanyolország</t>
  </si>
  <si>
    <t>Madrid</t>
  </si>
  <si>
    <t>Svédország</t>
  </si>
  <si>
    <t>Stockholm</t>
  </si>
  <si>
    <t>Szlovákia</t>
  </si>
  <si>
    <t>Pozsony</t>
  </si>
  <si>
    <t>Szlovénia</t>
  </si>
  <si>
    <t>Ljubjana</t>
  </si>
  <si>
    <t>Ország</t>
  </si>
  <si>
    <t>Főváros</t>
  </si>
  <si>
    <t>Terület</t>
  </si>
  <si>
    <t>Régió</t>
  </si>
  <si>
    <t>Összeg:</t>
  </si>
  <si>
    <t>Átlag:</t>
  </si>
  <si>
    <t>Második:</t>
  </si>
  <si>
    <t>Legnagyobb:</t>
  </si>
  <si>
    <t>Rendezze a táblázatot a minta alapján! (Régió és terület szerint.)</t>
  </si>
  <si>
    <t>Terület arány</t>
  </si>
  <si>
    <t>Átlagnál nagyobb?</t>
  </si>
  <si>
    <t>…</t>
  </si>
  <si>
    <t>Az alábbi oszlopot egy új</t>
  </si>
  <si>
    <t>munkalapra készítse el!</t>
  </si>
  <si>
    <t>(Hivatkozásokkal, nem</t>
  </si>
  <si>
    <t>másolással.)</t>
  </si>
  <si>
    <t>Feltételes formázással emelje ki a 100 000-nél nagyobb területeket! (Sárga háttér, piros betűszín.)</t>
  </si>
  <si>
    <t>Amszterdam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</si>
</sst>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0&quot; db ország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mediumDashed">
        <color auto="1"/>
      </right>
      <top style="thick">
        <color auto="1"/>
      </top>
      <bottom style="mediumDashed">
        <color auto="1"/>
      </bottom>
      <diagonal/>
    </border>
    <border>
      <left style="mediumDashed">
        <color auto="1"/>
      </left>
      <right style="mediumDashed">
        <color auto="1"/>
      </right>
      <top style="thick">
        <color auto="1"/>
      </top>
      <bottom style="mediumDashed">
        <color auto="1"/>
      </bottom>
      <diagonal/>
    </border>
    <border>
      <left style="mediumDashed">
        <color auto="1"/>
      </left>
      <right style="thick">
        <color auto="1"/>
      </right>
      <top style="thick">
        <color auto="1"/>
      </top>
      <bottom style="mediumDashed">
        <color auto="1"/>
      </bottom>
      <diagonal/>
    </border>
    <border>
      <left style="thick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 style="thick">
        <color auto="1"/>
      </right>
      <top style="mediumDashed">
        <color auto="1"/>
      </top>
      <bottom style="mediumDashed">
        <color auto="1"/>
      </bottom>
      <diagonal/>
    </border>
    <border>
      <left style="thick">
        <color auto="1"/>
      </left>
      <right style="mediumDashed">
        <color auto="1"/>
      </right>
      <top style="mediumDashed">
        <color auto="1"/>
      </top>
      <bottom style="thick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thick">
        <color auto="1"/>
      </bottom>
      <diagonal/>
    </border>
    <border>
      <left style="mediumDashed">
        <color auto="1"/>
      </left>
      <right style="thick">
        <color auto="1"/>
      </right>
      <top style="medium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164" fontId="3" fillId="0" borderId="5" xfId="1" applyNumberFormat="1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1" applyNumberFormat="1" applyFont="1" applyBorder="1"/>
    <xf numFmtId="0" fontId="3" fillId="0" borderId="0" xfId="0" applyFont="1"/>
    <xf numFmtId="0" fontId="3" fillId="0" borderId="11" xfId="0" applyFont="1" applyBorder="1"/>
    <xf numFmtId="0" fontId="0" fillId="0" borderId="10" xfId="0" applyBorder="1"/>
    <xf numFmtId="9" fontId="3" fillId="0" borderId="0" xfId="2" applyFont="1" applyBorder="1"/>
    <xf numFmtId="10" fontId="3" fillId="0" borderId="5" xfId="2" applyNumberFormat="1" applyFont="1" applyBorder="1"/>
    <xf numFmtId="10" fontId="3" fillId="0" borderId="8" xfId="2" applyNumberFormat="1" applyFont="1" applyBorder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164" fontId="3" fillId="0" borderId="12" xfId="1" applyNumberFormat="1" applyFont="1" applyBorder="1"/>
    <xf numFmtId="164" fontId="3" fillId="0" borderId="13" xfId="0" applyNumberFormat="1" applyFont="1" applyBorder="1"/>
    <xf numFmtId="165" fontId="3" fillId="0" borderId="12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0" xfId="0" applyNumberFormat="1" applyFont="1" applyBorder="1"/>
    <xf numFmtId="165" fontId="3" fillId="0" borderId="0" xfId="0" applyNumberFormat="1" applyFont="1" applyBorder="1" applyAlignment="1">
      <alignment horizontal="center"/>
    </xf>
  </cellXfs>
  <cellStyles count="3">
    <cellStyle name="Ezres" xfId="1" builtinId="3"/>
    <cellStyle name="Normál" xfId="0" builtinId="0"/>
    <cellStyle name="Százalék" xfId="2" builtinId="5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A</a:t>
            </a:r>
            <a:r>
              <a:rPr lang="hu-HU" baseline="0"/>
              <a:t> déli régió</a:t>
            </a:r>
          </a:p>
          <a:p>
            <a:pPr>
              <a:defRPr/>
            </a:pPr>
            <a:r>
              <a:rPr lang="hu-HU" baseline="0"/>
              <a:t>országainak területe</a:t>
            </a:r>
            <a:endParaRPr lang="hu-HU"/>
          </a:p>
        </c:rich>
      </c:tx>
      <c:layout>
        <c:manualLayout>
          <c:xMode val="edge"/>
          <c:yMode val="edge"/>
          <c:x val="1.0040160642570281E-2"/>
          <c:y val="3.5277497578577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>
        <c:manualLayout>
          <c:layoutTarget val="inner"/>
          <c:xMode val="edge"/>
          <c:yMode val="edge"/>
          <c:x val="0.4698104754977917"/>
          <c:y val="5.3437918730521991E-2"/>
          <c:w val="0.48277176949266898"/>
          <c:h val="0.919389450123706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1-458E-AF76-52B22754ED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1-458E-AF76-52B22754ED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0C1-458E-AF76-52B22754ED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0C1-458E-AF76-52B22754ED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0C1-458E-AF76-52B22754EDB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0C1-458E-AF76-52B22754EDB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0C1-458E-AF76-52B22754ED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eu!$A$2:$A$8</c:f>
              <c:strCache>
                <c:ptCount val="7"/>
                <c:pt idx="0">
                  <c:v>Spanyolország</c:v>
                </c:pt>
                <c:pt idx="1">
                  <c:v>Olaszország</c:v>
                </c:pt>
                <c:pt idx="2">
                  <c:v>Görögország</c:v>
                </c:pt>
                <c:pt idx="3">
                  <c:v>Portugália</c:v>
                </c:pt>
                <c:pt idx="4">
                  <c:v>Szlovénia</c:v>
                </c:pt>
                <c:pt idx="5">
                  <c:v>Ciprus</c:v>
                </c:pt>
                <c:pt idx="6">
                  <c:v>Málta</c:v>
                </c:pt>
              </c:strCache>
            </c:strRef>
          </c:cat>
          <c:val>
            <c:numRef>
              <c:f>eu!$C$2:$C$8</c:f>
              <c:numCache>
                <c:formatCode>_-* #\ ##0\ _F_t_-;\-* #\ ##0\ _F_t_-;_-* "-"??\ _F_t_-;_-@_-</c:formatCode>
                <c:ptCount val="7"/>
                <c:pt idx="0">
                  <c:v>504782</c:v>
                </c:pt>
                <c:pt idx="1">
                  <c:v>301277</c:v>
                </c:pt>
                <c:pt idx="2">
                  <c:v>131957</c:v>
                </c:pt>
                <c:pt idx="3">
                  <c:v>92389</c:v>
                </c:pt>
                <c:pt idx="4">
                  <c:v>20273</c:v>
                </c:pt>
                <c:pt idx="5">
                  <c:v>9251</c:v>
                </c:pt>
                <c:pt idx="6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D-4718-BF05-EF5F7AA9535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9.1700133868808566E-3"/>
          <c:y val="0.34259446058726406"/>
          <c:w val="0.4160671557621563"/>
          <c:h val="0.644101049868766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548640</xdr:colOff>
      <xdr:row>33</xdr:row>
      <xdr:rowOff>165100</xdr:rowOff>
    </xdr:from>
    <xdr:to>
      <xdr:col>5</xdr:col>
      <xdr:colOff>960120</xdr:colOff>
      <xdr:row>47</xdr:row>
      <xdr:rowOff>101600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10" workbookViewId="0">
      <selection activeCell="B24" sqref="B24"/>
    </sheetView>
  </sheetViews>
  <sheetFormatPr defaultRowHeight="14.5" x14ac:dyDescent="0.35"/>
  <cols>
    <col min="1" max="1" width="23.81640625" customWidth="1"/>
    <col min="2" max="2" width="14.26953125" customWidth="1"/>
    <col min="3" max="3" width="13.7265625" bestFit="1" customWidth="1"/>
    <col min="4" max="4" width="10" customWidth="1"/>
    <col min="5" max="5" width="10.54296875" customWidth="1"/>
    <col min="6" max="6" width="15" customWidth="1"/>
    <col min="7" max="7" width="9" bestFit="1" customWidth="1"/>
    <col min="8" max="8" width="16.26953125" bestFit="1" customWidth="1"/>
  </cols>
  <sheetData>
    <row r="1" spans="1:6" ht="32" thickTop="1" thickBot="1" x14ac:dyDescent="0.4">
      <c r="A1" s="1" t="s">
        <v>53</v>
      </c>
      <c r="B1" s="2" t="s">
        <v>54</v>
      </c>
      <c r="C1" s="2" t="s">
        <v>55</v>
      </c>
      <c r="D1" s="2" t="s">
        <v>62</v>
      </c>
      <c r="E1" s="2" t="s">
        <v>56</v>
      </c>
      <c r="F1" s="3" t="s">
        <v>63</v>
      </c>
    </row>
    <row r="2" spans="1:6" ht="16" thickBot="1" x14ac:dyDescent="0.4">
      <c r="A2" s="4" t="s">
        <v>45</v>
      </c>
      <c r="B2" s="5" t="s">
        <v>46</v>
      </c>
      <c r="C2" s="6">
        <v>504782</v>
      </c>
      <c r="D2" s="14">
        <f>C2/C$27</f>
        <v>0.12726349525215611</v>
      </c>
      <c r="E2" s="17" t="s">
        <v>7</v>
      </c>
      <c r="F2" s="16" t="str">
        <f>IF(C2&gt;C$28,"Igen","")</f>
        <v>Igen</v>
      </c>
    </row>
    <row r="3" spans="1:6" ht="16" thickBot="1" x14ac:dyDescent="0.4">
      <c r="A3" s="4" t="s">
        <v>41</v>
      </c>
      <c r="B3" s="5" t="s">
        <v>42</v>
      </c>
      <c r="C3" s="6">
        <v>301277</v>
      </c>
      <c r="D3" s="14">
        <f t="shared" ref="D3:D26" si="0">C3/C$27</f>
        <v>7.5956678445514764E-2</v>
      </c>
      <c r="E3" s="17" t="s">
        <v>7</v>
      </c>
      <c r="F3" s="16" t="str">
        <f t="shared" ref="F3:F26" si="1">IF(C3&gt;C$28,"Igen","")</f>
        <v>Igen</v>
      </c>
    </row>
    <row r="4" spans="1:6" ht="16" thickBot="1" x14ac:dyDescent="0.4">
      <c r="A4" s="4" t="s">
        <v>20</v>
      </c>
      <c r="B4" s="5" t="s">
        <v>21</v>
      </c>
      <c r="C4" s="6">
        <v>131957</v>
      </c>
      <c r="D4" s="14">
        <f t="shared" si="0"/>
        <v>3.3268438737888359E-2</v>
      </c>
      <c r="E4" s="17" t="s">
        <v>7</v>
      </c>
      <c r="F4" s="16" t="str">
        <f t="shared" si="1"/>
        <v/>
      </c>
    </row>
    <row r="5" spans="1:6" ht="16" thickBot="1" x14ac:dyDescent="0.4">
      <c r="A5" s="4" t="s">
        <v>43</v>
      </c>
      <c r="B5" s="5" t="s">
        <v>44</v>
      </c>
      <c r="C5" s="6">
        <v>92389</v>
      </c>
      <c r="D5" s="14">
        <f t="shared" si="0"/>
        <v>2.3292722527450363E-2</v>
      </c>
      <c r="E5" s="17" t="s">
        <v>7</v>
      </c>
      <c r="F5" s="16" t="str">
        <f t="shared" si="1"/>
        <v/>
      </c>
    </row>
    <row r="6" spans="1:6" ht="16" thickBot="1" x14ac:dyDescent="0.4">
      <c r="A6" s="4" t="s">
        <v>51</v>
      </c>
      <c r="B6" s="5" t="s">
        <v>52</v>
      </c>
      <c r="C6" s="6">
        <v>20273</v>
      </c>
      <c r="D6" s="14">
        <f t="shared" si="0"/>
        <v>5.1111427096191238E-3</v>
      </c>
      <c r="E6" s="17" t="s">
        <v>7</v>
      </c>
      <c r="F6" s="16" t="str">
        <f t="shared" si="1"/>
        <v/>
      </c>
    </row>
    <row r="7" spans="1:6" ht="16" thickBot="1" x14ac:dyDescent="0.4">
      <c r="A7" s="4" t="s">
        <v>5</v>
      </c>
      <c r="B7" s="5" t="s">
        <v>6</v>
      </c>
      <c r="C7" s="6">
        <v>9251</v>
      </c>
      <c r="D7" s="14">
        <f t="shared" si="0"/>
        <v>2.3323228533856121E-3</v>
      </c>
      <c r="E7" s="17" t="s">
        <v>7</v>
      </c>
      <c r="F7" s="16" t="str">
        <f t="shared" si="1"/>
        <v/>
      </c>
    </row>
    <row r="8" spans="1:6" ht="16" thickBot="1" x14ac:dyDescent="0.4">
      <c r="A8" s="4" t="s">
        <v>35</v>
      </c>
      <c r="B8" s="5" t="s">
        <v>36</v>
      </c>
      <c r="C8" s="6">
        <v>316</v>
      </c>
      <c r="D8" s="14">
        <f t="shared" si="0"/>
        <v>7.9668578712555765E-5</v>
      </c>
      <c r="E8" s="17" t="s">
        <v>7</v>
      </c>
      <c r="F8" s="16" t="str">
        <f t="shared" si="1"/>
        <v/>
      </c>
    </row>
    <row r="9" spans="1:6" ht="16" thickBot="1" x14ac:dyDescent="0.4">
      <c r="A9" s="4" t="s">
        <v>47</v>
      </c>
      <c r="B9" s="5" t="s">
        <v>48</v>
      </c>
      <c r="C9" s="6">
        <v>449964</v>
      </c>
      <c r="D9" s="14">
        <f t="shared" si="0"/>
        <v>0.11344301377157102</v>
      </c>
      <c r="E9" s="17" t="s">
        <v>13</v>
      </c>
      <c r="F9" s="16" t="str">
        <f t="shared" si="1"/>
        <v>Igen</v>
      </c>
    </row>
    <row r="10" spans="1:6" ht="16" thickBot="1" x14ac:dyDescent="0.4">
      <c r="A10" s="4" t="s">
        <v>16</v>
      </c>
      <c r="B10" s="5" t="s">
        <v>17</v>
      </c>
      <c r="C10" s="6">
        <v>338145</v>
      </c>
      <c r="D10" s="14">
        <f t="shared" si="0"/>
        <v>8.5251682116320157E-2</v>
      </c>
      <c r="E10" s="17" t="s">
        <v>13</v>
      </c>
      <c r="F10" s="16" t="str">
        <f t="shared" si="1"/>
        <v>Igen</v>
      </c>
    </row>
    <row r="11" spans="1:6" ht="16" thickBot="1" x14ac:dyDescent="0.4">
      <c r="A11" s="4" t="s">
        <v>29</v>
      </c>
      <c r="B11" s="5" t="s">
        <v>30</v>
      </c>
      <c r="C11" s="6">
        <v>65301</v>
      </c>
      <c r="D11" s="14">
        <f t="shared" si="0"/>
        <v>1.6463410944647483E-2</v>
      </c>
      <c r="E11" s="17" t="s">
        <v>13</v>
      </c>
      <c r="F11" s="16" t="str">
        <f t="shared" si="1"/>
        <v/>
      </c>
    </row>
    <row r="12" spans="1:6" ht="16" thickBot="1" x14ac:dyDescent="0.4">
      <c r="A12" s="4" t="s">
        <v>27</v>
      </c>
      <c r="B12" s="5" t="s">
        <v>28</v>
      </c>
      <c r="C12" s="6">
        <v>64589</v>
      </c>
      <c r="D12" s="14">
        <f t="shared" si="0"/>
        <v>1.6283904526788812E-2</v>
      </c>
      <c r="E12" s="17" t="s">
        <v>13</v>
      </c>
      <c r="F12" s="16" t="str">
        <f t="shared" si="1"/>
        <v/>
      </c>
    </row>
    <row r="13" spans="1:6" ht="16" thickBot="1" x14ac:dyDescent="0.4">
      <c r="A13" s="4" t="s">
        <v>14</v>
      </c>
      <c r="B13" s="5" t="s">
        <v>15</v>
      </c>
      <c r="C13" s="6">
        <v>45227</v>
      </c>
      <c r="D13" s="14">
        <f t="shared" si="0"/>
        <v>1.1402439270356834E-2</v>
      </c>
      <c r="E13" s="17" t="s">
        <v>13</v>
      </c>
      <c r="F13" s="16" t="str">
        <f t="shared" si="1"/>
        <v/>
      </c>
    </row>
    <row r="14" spans="1:6" ht="16" thickBot="1" x14ac:dyDescent="0.4">
      <c r="A14" s="4" t="s">
        <v>11</v>
      </c>
      <c r="B14" s="5" t="s">
        <v>12</v>
      </c>
      <c r="C14" s="6">
        <v>43077</v>
      </c>
      <c r="D14" s="14">
        <f t="shared" si="0"/>
        <v>1.0860390396204952E-2</v>
      </c>
      <c r="E14" s="17" t="s">
        <v>13</v>
      </c>
      <c r="F14" s="16" t="str">
        <f t="shared" si="1"/>
        <v/>
      </c>
    </row>
    <row r="15" spans="1:6" ht="16" thickBot="1" x14ac:dyDescent="0.4">
      <c r="A15" s="4" t="s">
        <v>25</v>
      </c>
      <c r="B15" s="5" t="s">
        <v>26</v>
      </c>
      <c r="C15" s="6">
        <v>312685</v>
      </c>
      <c r="D15" s="14">
        <f t="shared" si="0"/>
        <v>7.8832814983340188E-2</v>
      </c>
      <c r="E15" s="17" t="s">
        <v>10</v>
      </c>
      <c r="F15" s="16" t="str">
        <f t="shared" si="1"/>
        <v>Igen</v>
      </c>
    </row>
    <row r="16" spans="1:6" ht="16" thickBot="1" x14ac:dyDescent="0.4">
      <c r="A16" s="4" t="s">
        <v>33</v>
      </c>
      <c r="B16" s="5" t="s">
        <v>34</v>
      </c>
      <c r="C16" s="6">
        <v>93036</v>
      </c>
      <c r="D16" s="14">
        <f t="shared" si="0"/>
        <v>2.3455841421206765E-2</v>
      </c>
      <c r="E16" s="17" t="s">
        <v>10</v>
      </c>
      <c r="F16" s="16" t="str">
        <f t="shared" si="1"/>
        <v/>
      </c>
    </row>
    <row r="17" spans="1:6" ht="16" thickBot="1" x14ac:dyDescent="0.4">
      <c r="A17" s="4" t="s">
        <v>8</v>
      </c>
      <c r="B17" s="5" t="s">
        <v>9</v>
      </c>
      <c r="C17" s="6">
        <v>78866</v>
      </c>
      <c r="D17" s="14">
        <f t="shared" si="0"/>
        <v>1.9883361166912732E-2</v>
      </c>
      <c r="E17" s="17" t="s">
        <v>10</v>
      </c>
      <c r="F17" s="16" t="str">
        <f t="shared" si="1"/>
        <v/>
      </c>
    </row>
    <row r="18" spans="1:6" ht="16" thickBot="1" x14ac:dyDescent="0.4">
      <c r="A18" s="4" t="s">
        <v>49</v>
      </c>
      <c r="B18" s="5" t="s">
        <v>50</v>
      </c>
      <c r="C18" s="6">
        <v>49033</v>
      </c>
      <c r="D18" s="14">
        <f t="shared" si="0"/>
        <v>1.2361991835483376E-2</v>
      </c>
      <c r="E18" s="17" t="s">
        <v>10</v>
      </c>
      <c r="F18" s="16" t="str">
        <f t="shared" si="1"/>
        <v/>
      </c>
    </row>
    <row r="19" spans="1:6" ht="16" thickBot="1" x14ac:dyDescent="0.4">
      <c r="A19" s="4" t="s">
        <v>18</v>
      </c>
      <c r="B19" s="5" t="s">
        <v>19</v>
      </c>
      <c r="C19" s="6">
        <v>543965</v>
      </c>
      <c r="D19" s="14">
        <f t="shared" si="0"/>
        <v>0.13714214689675758</v>
      </c>
      <c r="E19" s="17" t="s">
        <v>2</v>
      </c>
      <c r="F19" s="16" t="str">
        <f t="shared" si="1"/>
        <v>Igen</v>
      </c>
    </row>
    <row r="20" spans="1:6" ht="16" thickBot="1" x14ac:dyDescent="0.4">
      <c r="A20" s="4" t="s">
        <v>39</v>
      </c>
      <c r="B20" s="5" t="s">
        <v>40</v>
      </c>
      <c r="C20" s="6">
        <v>357021</v>
      </c>
      <c r="D20" s="14">
        <f t="shared" si="0"/>
        <v>9.0010619115618265E-2</v>
      </c>
      <c r="E20" s="17" t="s">
        <v>2</v>
      </c>
      <c r="F20" s="16" t="str">
        <f t="shared" si="1"/>
        <v>Igen</v>
      </c>
    </row>
    <row r="21" spans="1:6" ht="16" thickBot="1" x14ac:dyDescent="0.4">
      <c r="A21" s="4" t="s">
        <v>37</v>
      </c>
      <c r="B21" s="5" t="s">
        <v>38</v>
      </c>
      <c r="C21" s="6">
        <v>244100</v>
      </c>
      <c r="D21" s="14">
        <f t="shared" si="0"/>
        <v>6.1541455897895135E-2</v>
      </c>
      <c r="E21" s="17" t="s">
        <v>2</v>
      </c>
      <c r="F21" s="16" t="str">
        <f t="shared" si="1"/>
        <v>Igen</v>
      </c>
    </row>
    <row r="22" spans="1:6" ht="16" thickBot="1" x14ac:dyDescent="0.4">
      <c r="A22" s="4" t="s">
        <v>0</v>
      </c>
      <c r="B22" s="5" t="s">
        <v>1</v>
      </c>
      <c r="C22" s="6">
        <v>83857</v>
      </c>
      <c r="D22" s="14">
        <f t="shared" si="0"/>
        <v>2.1141670902211359E-2</v>
      </c>
      <c r="E22" s="17" t="s">
        <v>2</v>
      </c>
      <c r="F22" s="16" t="str">
        <f t="shared" si="1"/>
        <v/>
      </c>
    </row>
    <row r="23" spans="1:6" ht="16" thickBot="1" x14ac:dyDescent="0.4">
      <c r="A23" s="4" t="s">
        <v>23</v>
      </c>
      <c r="B23" s="5" t="s">
        <v>24</v>
      </c>
      <c r="C23" s="6">
        <v>70283</v>
      </c>
      <c r="D23" s="14">
        <f t="shared" si="0"/>
        <v>1.7719451638147331E-2</v>
      </c>
      <c r="E23" s="17" t="s">
        <v>2</v>
      </c>
      <c r="F23" s="16" t="str">
        <f t="shared" si="1"/>
        <v/>
      </c>
    </row>
    <row r="24" spans="1:6" ht="16" thickBot="1" x14ac:dyDescent="0.4">
      <c r="A24" s="4" t="s">
        <v>22</v>
      </c>
      <c r="B24" s="5" t="s">
        <v>70</v>
      </c>
      <c r="C24" s="6">
        <v>33933</v>
      </c>
      <c r="D24" s="14">
        <f t="shared" si="0"/>
        <v>8.5550439286492235E-3</v>
      </c>
      <c r="E24" s="17" t="s">
        <v>2</v>
      </c>
      <c r="F24" s="16" t="str">
        <f t="shared" si="1"/>
        <v/>
      </c>
    </row>
    <row r="25" spans="1:6" ht="16" thickBot="1" x14ac:dyDescent="0.4">
      <c r="A25" s="4" t="s">
        <v>3</v>
      </c>
      <c r="B25" s="5" t="s">
        <v>4</v>
      </c>
      <c r="C25" s="6">
        <v>30519</v>
      </c>
      <c r="D25" s="14">
        <f t="shared" si="0"/>
        <v>7.6943207396471189E-3</v>
      </c>
      <c r="E25" s="17" t="s">
        <v>2</v>
      </c>
      <c r="F25" s="16" t="str">
        <f t="shared" si="1"/>
        <v/>
      </c>
    </row>
    <row r="26" spans="1:6" ht="16" thickBot="1" x14ac:dyDescent="0.4">
      <c r="A26" s="7" t="s">
        <v>31</v>
      </c>
      <c r="B26" s="8" t="s">
        <v>32</v>
      </c>
      <c r="C26" s="9">
        <v>2586</v>
      </c>
      <c r="D26" s="15">
        <f t="shared" si="0"/>
        <v>6.5197134351477597E-4</v>
      </c>
      <c r="E26" s="18" t="s">
        <v>2</v>
      </c>
      <c r="F26" s="19" t="str">
        <f t="shared" si="1"/>
        <v/>
      </c>
    </row>
    <row r="27" spans="1:6" ht="16" thickTop="1" x14ac:dyDescent="0.35">
      <c r="A27" s="10"/>
      <c r="B27" s="20" t="s">
        <v>57</v>
      </c>
      <c r="C27" s="22">
        <f>SUM(C2:C26)</f>
        <v>3966432</v>
      </c>
      <c r="D27" s="13"/>
      <c r="E27" s="20" t="s">
        <v>13</v>
      </c>
      <c r="F27" s="24">
        <f>COUNTIF(E$2:E$26,E27)</f>
        <v>6</v>
      </c>
    </row>
    <row r="28" spans="1:6" ht="15.5" x14ac:dyDescent="0.35">
      <c r="A28" s="10"/>
      <c r="B28" s="21" t="s">
        <v>58</v>
      </c>
      <c r="C28" s="23">
        <f>AVERAGE(C2:C26)</f>
        <v>158657.28</v>
      </c>
      <c r="D28" s="13"/>
      <c r="E28" s="21" t="s">
        <v>7</v>
      </c>
      <c r="F28" s="25">
        <f t="shared" ref="F28:F30" si="2">COUNTIF(E$2:E$26,E28)</f>
        <v>7</v>
      </c>
    </row>
    <row r="29" spans="1:6" ht="15.5" x14ac:dyDescent="0.35">
      <c r="A29" s="10"/>
      <c r="B29" s="21" t="s">
        <v>60</v>
      </c>
      <c r="C29" s="23">
        <f>MAX(C2:C26)</f>
        <v>543965</v>
      </c>
      <c r="D29" s="13"/>
      <c r="E29" s="21" t="s">
        <v>2</v>
      </c>
      <c r="F29" s="25">
        <f t="shared" si="2"/>
        <v>8</v>
      </c>
    </row>
    <row r="30" spans="1:6" ht="15.5" x14ac:dyDescent="0.35">
      <c r="A30" s="10"/>
      <c r="B30" s="21" t="s">
        <v>59</v>
      </c>
      <c r="C30" s="23">
        <f>LARGE(C2:C26,2)</f>
        <v>504782</v>
      </c>
      <c r="D30" s="13"/>
      <c r="E30" s="21" t="s">
        <v>10</v>
      </c>
      <c r="F30" s="25">
        <f t="shared" si="2"/>
        <v>4</v>
      </c>
    </row>
    <row r="31" spans="1:6" ht="15.5" x14ac:dyDescent="0.35">
      <c r="A31" s="10"/>
      <c r="B31" s="27"/>
      <c r="C31" s="28"/>
      <c r="D31" s="13"/>
      <c r="E31" s="27"/>
      <c r="F31" s="29"/>
    </row>
    <row r="32" spans="1:6" ht="15.5" x14ac:dyDescent="0.35">
      <c r="A32" s="10" t="s">
        <v>61</v>
      </c>
      <c r="B32" s="10"/>
      <c r="C32" s="10"/>
      <c r="D32" s="13"/>
      <c r="E32" s="10"/>
      <c r="F32" s="10"/>
    </row>
    <row r="33" spans="1:6" ht="15.5" x14ac:dyDescent="0.35">
      <c r="A33" s="10" t="s">
        <v>69</v>
      </c>
      <c r="B33" s="10"/>
      <c r="C33" s="10"/>
      <c r="D33" s="13"/>
      <c r="E33" s="10"/>
      <c r="F33" s="10"/>
    </row>
    <row r="34" spans="1:6" ht="15.5" x14ac:dyDescent="0.35">
      <c r="A34" s="10"/>
      <c r="B34" s="10"/>
      <c r="C34" s="10"/>
      <c r="D34" s="13"/>
      <c r="E34" s="10"/>
      <c r="F34" s="10"/>
    </row>
    <row r="35" spans="1:6" ht="15.5" x14ac:dyDescent="0.35">
      <c r="A35" s="10" t="s">
        <v>65</v>
      </c>
      <c r="B35" s="10"/>
      <c r="C35" s="10"/>
      <c r="D35" s="13"/>
      <c r="E35" s="10"/>
      <c r="F35" s="10"/>
    </row>
    <row r="36" spans="1:6" ht="15.5" x14ac:dyDescent="0.35">
      <c r="A36" s="10" t="s">
        <v>66</v>
      </c>
      <c r="B36" s="10"/>
      <c r="C36" s="10"/>
      <c r="D36" s="13"/>
      <c r="E36" s="10"/>
      <c r="F36" s="10"/>
    </row>
    <row r="37" spans="1:6" ht="15.5" x14ac:dyDescent="0.35">
      <c r="A37" s="10" t="s">
        <v>67</v>
      </c>
      <c r="B37" s="10"/>
      <c r="C37" s="10"/>
      <c r="D37" s="13"/>
      <c r="E37" s="10"/>
      <c r="F37" s="10"/>
    </row>
    <row r="38" spans="1:6" ht="15.5" x14ac:dyDescent="0.35">
      <c r="A38" s="10" t="s">
        <v>68</v>
      </c>
      <c r="B38" s="10"/>
      <c r="C38" s="10"/>
      <c r="D38" s="13"/>
      <c r="E38" s="10"/>
      <c r="F38" s="10"/>
    </row>
    <row r="39" spans="1:6" ht="16" thickBot="1" x14ac:dyDescent="0.4">
      <c r="A39" s="10"/>
      <c r="B39" s="10"/>
      <c r="C39" s="10"/>
      <c r="D39" s="13"/>
      <c r="E39" s="10"/>
      <c r="F39" s="10"/>
    </row>
    <row r="40" spans="1:6" ht="16" thickBot="1" x14ac:dyDescent="0.4">
      <c r="A40" s="26" t="str">
        <f>A1&amp;" ("&amp;B1&amp;")"</f>
        <v>Ország (Főváros)</v>
      </c>
      <c r="B40" s="10"/>
      <c r="C40" s="10"/>
      <c r="D40" s="13"/>
      <c r="E40" s="10"/>
      <c r="F40" s="10"/>
    </row>
    <row r="41" spans="1:6" ht="16" thickBot="1" x14ac:dyDescent="0.4">
      <c r="A41" s="11" t="str">
        <f>A2&amp;" ("&amp;B2&amp;")"</f>
        <v>Spanyolország (Madrid)</v>
      </c>
      <c r="D41" s="13"/>
      <c r="F41" s="10"/>
    </row>
    <row r="42" spans="1:6" ht="16" thickBot="1" x14ac:dyDescent="0.4">
      <c r="A42" s="11" t="str">
        <f t="shared" ref="A42:A43" si="3">A3&amp;" ("&amp;B3&amp;")"</f>
        <v>Olaszország (Róma)</v>
      </c>
      <c r="D42" s="13"/>
      <c r="F42" s="10"/>
    </row>
    <row r="43" spans="1:6" ht="16" thickBot="1" x14ac:dyDescent="0.4">
      <c r="A43" s="11" t="str">
        <f t="shared" si="3"/>
        <v>Görögország (Athén)</v>
      </c>
      <c r="D43" s="13"/>
      <c r="F43" s="10"/>
    </row>
    <row r="44" spans="1:6" ht="15.5" x14ac:dyDescent="0.35">
      <c r="A44" s="12" t="s">
        <v>64</v>
      </c>
      <c r="D44" s="13"/>
      <c r="F44" s="10"/>
    </row>
  </sheetData>
  <sortState ref="A2:F26">
    <sortCondition ref="E2:E26"/>
    <sortCondition descending="1" ref="C2:C26"/>
  </sortState>
  <conditionalFormatting sqref="C2:C26">
    <cfRule type="cellIs" dxfId="0" priority="1" operator="greaterThan">
      <formula>100000</formula>
    </cfRule>
  </conditionalFormatting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7D8ED-A71C-40F9-A23C-D8282EA7CF0B}">
  <dimension ref="A1:A26"/>
  <sheetViews>
    <sheetView workbookViewId="0">
      <selection activeCell="E25" sqref="E25"/>
    </sheetView>
  </sheetViews>
  <sheetFormatPr defaultRowHeight="14.5" x14ac:dyDescent="0.35"/>
  <cols>
    <col min="1" max="1" width="23.81640625" bestFit="1" customWidth="1"/>
  </cols>
  <sheetData>
    <row r="1" spans="1:1" ht="16" thickBot="1" x14ac:dyDescent="0.4">
      <c r="A1" s="26" t="str">
        <f>eu!A1&amp;" ("&amp;eu!B1&amp;")"</f>
        <v>Ország (Főváros)</v>
      </c>
    </row>
    <row r="2" spans="1:1" ht="16" thickBot="1" x14ac:dyDescent="0.4">
      <c r="A2" s="11" t="str">
        <f>eu!A2&amp;" ("&amp;eu!B2&amp;")"</f>
        <v>Spanyolország (Madrid)</v>
      </c>
    </row>
    <row r="3" spans="1:1" ht="16" thickBot="1" x14ac:dyDescent="0.4">
      <c r="A3" s="11" t="str">
        <f>eu!A3&amp;" ("&amp;eu!B3&amp;")"</f>
        <v>Olaszország (Róma)</v>
      </c>
    </row>
    <row r="4" spans="1:1" ht="16" thickBot="1" x14ac:dyDescent="0.4">
      <c r="A4" s="11" t="str">
        <f>eu!A4&amp;" ("&amp;eu!B4&amp;")"</f>
        <v>Görögország (Athén)</v>
      </c>
    </row>
    <row r="5" spans="1:1" ht="16" thickBot="1" x14ac:dyDescent="0.4">
      <c r="A5" s="11" t="str">
        <f>eu!A5&amp;" ("&amp;eu!B5&amp;")"</f>
        <v>Portugália (Lisszabon)</v>
      </c>
    </row>
    <row r="6" spans="1:1" ht="16" thickBot="1" x14ac:dyDescent="0.4">
      <c r="A6" s="11" t="str">
        <f>eu!A6&amp;" ("&amp;eu!B6&amp;")"</f>
        <v>Szlovénia (Ljubjana)</v>
      </c>
    </row>
    <row r="7" spans="1:1" ht="16" thickBot="1" x14ac:dyDescent="0.4">
      <c r="A7" s="11" t="str">
        <f>eu!A7&amp;" ("&amp;eu!B7&amp;")"</f>
        <v>Ciprus (Nicosia)</v>
      </c>
    </row>
    <row r="8" spans="1:1" ht="16" thickBot="1" x14ac:dyDescent="0.4">
      <c r="A8" s="11" t="str">
        <f>eu!A8&amp;" ("&amp;eu!B8&amp;")"</f>
        <v>Málta (Valletta)</v>
      </c>
    </row>
    <row r="9" spans="1:1" ht="16" thickBot="1" x14ac:dyDescent="0.4">
      <c r="A9" s="11" t="str">
        <f>eu!A9&amp;" ("&amp;eu!B9&amp;")"</f>
        <v>Svédország (Stockholm)</v>
      </c>
    </row>
    <row r="10" spans="1:1" ht="16" thickBot="1" x14ac:dyDescent="0.4">
      <c r="A10" s="11" t="str">
        <f>eu!A10&amp;" ("&amp;eu!B10&amp;")"</f>
        <v>Finnország (Helsinki)</v>
      </c>
    </row>
    <row r="11" spans="1:1" ht="16" thickBot="1" x14ac:dyDescent="0.4">
      <c r="A11" s="11" t="str">
        <f>eu!A11&amp;" ("&amp;eu!B11&amp;")"</f>
        <v>Litvánia (Vilnius)</v>
      </c>
    </row>
    <row r="12" spans="1:1" ht="16" thickBot="1" x14ac:dyDescent="0.4">
      <c r="A12" s="11" t="str">
        <f>eu!A12&amp;" ("&amp;eu!B12&amp;")"</f>
        <v>Lettország (Riga)</v>
      </c>
    </row>
    <row r="13" spans="1:1" ht="16" thickBot="1" x14ac:dyDescent="0.4">
      <c r="A13" s="11" t="str">
        <f>eu!A13&amp;" ("&amp;eu!B13&amp;")"</f>
        <v>Észtország (Tallin)</v>
      </c>
    </row>
    <row r="14" spans="1:1" ht="16" thickBot="1" x14ac:dyDescent="0.4">
      <c r="A14" s="11" t="str">
        <f>eu!A14&amp;" ("&amp;eu!B14&amp;")"</f>
        <v>Dánia (Koppenhága)</v>
      </c>
    </row>
    <row r="15" spans="1:1" ht="16" thickBot="1" x14ac:dyDescent="0.4">
      <c r="A15" s="11" t="str">
        <f>eu!A15&amp;" ("&amp;eu!B15&amp;")"</f>
        <v>Lengyelország (Varsó)</v>
      </c>
    </row>
    <row r="16" spans="1:1" ht="16" thickBot="1" x14ac:dyDescent="0.4">
      <c r="A16" s="11" t="str">
        <f>eu!A16&amp;" ("&amp;eu!B16&amp;")"</f>
        <v>Magyarország (Budapest)</v>
      </c>
    </row>
    <row r="17" spans="1:1" ht="16" thickBot="1" x14ac:dyDescent="0.4">
      <c r="A17" s="11" t="str">
        <f>eu!A17&amp;" ("&amp;eu!B17&amp;")"</f>
        <v>Csehország (Prága)</v>
      </c>
    </row>
    <row r="18" spans="1:1" ht="16" thickBot="1" x14ac:dyDescent="0.4">
      <c r="A18" s="11" t="str">
        <f>eu!A18&amp;" ("&amp;eu!B18&amp;")"</f>
        <v>Szlovákia (Pozsony)</v>
      </c>
    </row>
    <row r="19" spans="1:1" ht="16" thickBot="1" x14ac:dyDescent="0.4">
      <c r="A19" s="11" t="str">
        <f>eu!A19&amp;" ("&amp;eu!B19&amp;")"</f>
        <v>Franciaország (Párizs)</v>
      </c>
    </row>
    <row r="20" spans="1:1" ht="16" thickBot="1" x14ac:dyDescent="0.4">
      <c r="A20" s="11" t="str">
        <f>eu!A20&amp;" ("&amp;eu!B20&amp;")"</f>
        <v>Németország (Berlin)</v>
      </c>
    </row>
    <row r="21" spans="1:1" ht="16" thickBot="1" x14ac:dyDescent="0.4">
      <c r="A21" s="11" t="str">
        <f>eu!A21&amp;" ("&amp;eu!B21&amp;")"</f>
        <v>Nagy-Britannia (London)</v>
      </c>
    </row>
    <row r="22" spans="1:1" ht="16" thickBot="1" x14ac:dyDescent="0.4">
      <c r="A22" s="11" t="str">
        <f>eu!A22&amp;" ("&amp;eu!B22&amp;")"</f>
        <v>Ausztria (Bécs)</v>
      </c>
    </row>
    <row r="23" spans="1:1" ht="16" thickBot="1" x14ac:dyDescent="0.4">
      <c r="A23" s="11" t="str">
        <f>eu!A23&amp;" ("&amp;eu!B23&amp;")"</f>
        <v>Írország (Dublin)</v>
      </c>
    </row>
    <row r="24" spans="1:1" ht="16" thickBot="1" x14ac:dyDescent="0.4">
      <c r="A24" s="11" t="str">
        <f>eu!A24&amp;" ("&amp;eu!B24&amp;")"</f>
        <v>Hollandia (Amszterdam)</v>
      </c>
    </row>
    <row r="25" spans="1:1" ht="16" thickBot="1" x14ac:dyDescent="0.4">
      <c r="A25" s="11" t="str">
        <f>eu!A25&amp;" ("&amp;eu!B25&amp;")"</f>
        <v>Belgium (Brüsszel)</v>
      </c>
    </row>
    <row r="26" spans="1:1" ht="16" thickBot="1" x14ac:dyDescent="0.4">
      <c r="A26" s="11" t="str">
        <f>eu!A26&amp;" ("&amp;eu!B26&amp;")"</f>
        <v>Luxemburg (Luxembourg)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eu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MamaPapa</dc:creator>
  <cp:lastModifiedBy>Szentendrey</cp:lastModifiedBy>
  <cp:lastPrinted>2023-12-01T18:12:58Z</cp:lastPrinted>
  <dcterms:created xsi:type="dcterms:W3CDTF">2017-11-18T08:57:41Z</dcterms:created>
  <dcterms:modified xsi:type="dcterms:W3CDTF">2023-12-15T10:28:16Z</dcterms:modified>
</cp:coreProperties>
</file>