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6-Gyakorlás\"/>
    </mc:Choice>
  </mc:AlternateContent>
  <bookViews>
    <workbookView xWindow="0" yWindow="0" windowWidth="19200" windowHeight="6900"/>
  </bookViews>
  <sheets>
    <sheet name="1. kamatoskamat" sheetId="1" r:id="rId1"/>
    <sheet name="2. megtakarítás" sheetId="2" r:id="rId2"/>
    <sheet name="3. hiteltörlesztés" sheetId="3" r:id="rId3"/>
    <sheet name="4. függvényábrázolás" sheetId="4" r:id="rId4"/>
    <sheet name="5. mozgásos feladat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4" l="1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B25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C3" i="5" l="1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2" i="5"/>
  <c r="G2" i="5"/>
  <c r="B3" i="5" s="1"/>
  <c r="B42" i="5" l="1"/>
  <c r="F22" i="5" s="1"/>
  <c r="B40" i="5"/>
  <c r="B38" i="5"/>
  <c r="B36" i="5"/>
  <c r="B34" i="5"/>
  <c r="B32" i="5"/>
  <c r="B30" i="5"/>
  <c r="B28" i="5"/>
  <c r="B26" i="5"/>
  <c r="B24" i="5"/>
  <c r="B22" i="5"/>
  <c r="B20" i="5"/>
  <c r="B18" i="5"/>
  <c r="B16" i="5"/>
  <c r="B14" i="5"/>
  <c r="B12" i="5"/>
  <c r="B10" i="5"/>
  <c r="B8" i="5"/>
  <c r="B6" i="5"/>
  <c r="B4" i="5"/>
  <c r="B2" i="5"/>
  <c r="B41" i="5"/>
  <c r="B39" i="5"/>
  <c r="B37" i="5"/>
  <c r="B35" i="5"/>
  <c r="B33" i="5"/>
  <c r="B31" i="5"/>
  <c r="B29" i="5"/>
  <c r="B27" i="5"/>
  <c r="B25" i="5"/>
  <c r="B23" i="5"/>
  <c r="B21" i="5"/>
  <c r="B19" i="5"/>
  <c r="B17" i="5"/>
  <c r="B15" i="5"/>
  <c r="B13" i="5"/>
  <c r="B11" i="5"/>
  <c r="B9" i="5"/>
  <c r="B7" i="5"/>
  <c r="B5" i="5"/>
  <c r="E4" i="3" l="1"/>
  <c r="E5" i="2"/>
  <c r="E4" i="1"/>
  <c r="C2" i="4" l="1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B2" i="4"/>
  <c r="B3" i="3"/>
  <c r="B4" i="3" s="1"/>
  <c r="B5" i="3" s="1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3" i="2"/>
  <c r="B4" i="2" s="1"/>
  <c r="B5" i="2" s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<sst xmlns="http://schemas.openxmlformats.org/spreadsheetml/2006/main" count="49" uniqueCount="40">
  <si>
    <t>Havi kamatláb:</t>
  </si>
  <si>
    <t>Éves kamatláb:</t>
  </si>
  <si>
    <r>
      <rPr>
        <sz val="11"/>
        <color theme="1"/>
        <rFont val="Symbol"/>
        <family val="1"/>
        <charset val="2"/>
      </rPr>
      <t>¬</t>
    </r>
    <r>
      <rPr>
        <sz val="11"/>
        <color theme="1"/>
        <rFont val="Calibri"/>
        <family val="2"/>
        <charset val="238"/>
        <scheme val="minor"/>
      </rPr>
      <t>Ezt a képletet lehet lemásolni</t>
    </r>
  </si>
  <si>
    <t>Éves THM:</t>
  </si>
  <si>
    <t>Havi THM:</t>
  </si>
  <si>
    <t>Havi törlesztőrészlet:</t>
  </si>
  <si>
    <t>X</t>
  </si>
  <si>
    <t>(hónap végén törleszt)</t>
  </si>
  <si>
    <t>Tehát majdnem 7 milliót fizetett az autóért!</t>
  </si>
  <si>
    <r>
      <rPr>
        <sz val="9"/>
        <color theme="1"/>
        <rFont val="Symbol"/>
        <family val="1"/>
        <charset val="2"/>
      </rPr>
      <t>¬</t>
    </r>
    <r>
      <rPr>
        <sz val="9"/>
        <color theme="1"/>
        <rFont val="Calibri"/>
        <family val="2"/>
        <charset val="238"/>
        <scheme val="minor"/>
      </rPr>
      <t>minimumhely</t>
    </r>
  </si>
  <si>
    <r>
      <rPr>
        <sz val="9"/>
        <color theme="1"/>
        <rFont val="Symbol"/>
        <family val="1"/>
        <charset val="2"/>
      </rPr>
      <t>¬</t>
    </r>
    <r>
      <rPr>
        <sz val="9"/>
        <color theme="1"/>
        <rFont val="Calibri"/>
        <family val="2"/>
        <charset val="238"/>
        <scheme val="minor"/>
      </rPr>
      <t>minimumérték</t>
    </r>
  </si>
  <si>
    <t>Bankszámla</t>
  </si>
  <si>
    <t>Hitelszámla</t>
  </si>
  <si>
    <r>
      <t>egyik zérushely</t>
    </r>
    <r>
      <rPr>
        <sz val="9"/>
        <color theme="1"/>
        <rFont val="Symbol"/>
        <family val="1"/>
        <charset val="2"/>
      </rPr>
      <t>®</t>
    </r>
  </si>
  <si>
    <r>
      <rPr>
        <sz val="9"/>
        <color theme="1"/>
        <rFont val="Symbol"/>
        <family val="1"/>
        <charset val="2"/>
      </rPr>
      <t>¬</t>
    </r>
    <r>
      <rPr>
        <sz val="9"/>
        <color theme="1"/>
        <rFont val="Calibri"/>
        <family val="2"/>
        <charset val="238"/>
        <scheme val="minor"/>
      </rPr>
      <t>másik zérushely</t>
    </r>
  </si>
  <si>
    <r>
      <rPr>
        <sz val="11"/>
        <color theme="1"/>
        <rFont val="Symbol"/>
        <family val="1"/>
        <charset val="2"/>
      </rPr>
      <t>¬</t>
    </r>
    <r>
      <rPr>
        <sz val="11"/>
        <color theme="1"/>
        <rFont val="Calibri"/>
        <family val="2"/>
        <charset val="238"/>
        <scheme val="minor"/>
      </rPr>
      <t>Ennyi pénzt tesz be a bankba MINDEN hónap elején</t>
    </r>
  </si>
  <si>
    <t>Hónap múlva</t>
  </si>
  <si>
    <r>
      <rPr>
        <sz val="11"/>
        <color theme="1"/>
        <rFont val="Symbol"/>
        <family val="1"/>
        <charset val="2"/>
      </rPr>
      <t>¬</t>
    </r>
    <r>
      <rPr>
        <sz val="11"/>
        <color theme="1"/>
        <rFont val="Calibri"/>
        <family val="2"/>
        <charset val="238"/>
        <scheme val="minor"/>
      </rPr>
      <t>Ennyi pénzt tesz be a bankba</t>
    </r>
  </si>
  <si>
    <r>
      <rPr>
        <sz val="11"/>
        <color theme="1"/>
        <rFont val="Symbol"/>
        <family val="1"/>
        <charset val="2"/>
      </rPr>
      <t>¬</t>
    </r>
    <r>
      <rPr>
        <sz val="11"/>
        <color theme="1"/>
        <rFont val="Calibri"/>
        <family val="2"/>
        <charset val="238"/>
        <scheme val="minor"/>
      </rPr>
      <t>A betett összeg kamatozik</t>
    </r>
  </si>
  <si>
    <r>
      <rPr>
        <sz val="11"/>
        <color theme="1"/>
        <rFont val="Symbol"/>
        <family val="1"/>
        <charset val="2"/>
      </rPr>
      <t>¬</t>
    </r>
    <r>
      <rPr>
        <sz val="11"/>
        <color theme="1"/>
        <rFont val="Calibri"/>
        <family val="2"/>
        <charset val="238"/>
        <scheme val="minor"/>
      </rPr>
      <t>Ennyi hitelt vesz fel</t>
    </r>
  </si>
  <si>
    <t>99 * 70 000 - 51 297 = 6 878 703</t>
  </si>
  <si>
    <t>X = 1</t>
  </si>
  <si>
    <t>Y = -4</t>
  </si>
  <si>
    <t>X = -1</t>
  </si>
  <si>
    <t>X = 3</t>
  </si>
  <si>
    <t>Idő (s)</t>
  </si>
  <si>
    <t>A gepárd távolsága attól a helytől, ahol futni kezdett (m)</t>
  </si>
  <si>
    <t>A gazella távolsága attól a helytől, ahol a gepárd futni kezdett (m)</t>
  </si>
  <si>
    <t>A gazella kezdeti távolsága (m):</t>
  </si>
  <si>
    <t>A gazella sebessége (m/s):</t>
  </si>
  <si>
    <t>A gepárd sebessége (m/perc):</t>
  </si>
  <si>
    <t>Utoléri a gepárd a gazellát?</t>
  </si>
  <si>
    <t>Ha a gazella sebessége 20 m/s, akkor a gepárdnak legalább 246 méter közel kell lopódznia.</t>
  </si>
  <si>
    <t>Eddig bírja a gepárd szusszal.</t>
  </si>
  <si>
    <t>f(x)</t>
  </si>
  <si>
    <t>2x+2</t>
  </si>
  <si>
    <t>x²-2x-3</t>
  </si>
  <si>
    <t>Az egyenlet megoldásai:</t>
  </si>
  <si>
    <t>és</t>
  </si>
  <si>
    <t>X =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</si>
</sst>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* #,##0.00\ &quot;Ft&quot;_-;\-* #,##0.00\ &quot;Ft&quot;_-;_-* &quot;-&quot;??\ &quot;Ft&quot;_-;_-@_-"/>
    <numFmt numFmtId="43" formatCode="_-* #,##0.00_-;\-* #,##0.00_-;_-* &quot;-&quot;??_-;_-@_-"/>
    <numFmt numFmtId="164" formatCode="0.0"/>
    <numFmt numFmtId="165" formatCode="_-* #,##0\ &quot;Ft&quot;_-;\-* #,##0\ &quot;Ft&quot;_-;_-* &quot;-&quot;??\ &quot;Ft&quot;_-;_-@_-"/>
    <numFmt numFmtId="166" formatCode="0.00&quot; m/s&quot;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Symbol"/>
      <family val="1"/>
      <charset val="2"/>
    </font>
    <font>
      <sz val="9"/>
      <color theme="1"/>
      <name val="Calibri"/>
      <family val="2"/>
      <charset val="238"/>
      <scheme val="minor"/>
    </font>
    <font>
      <sz val="9"/>
      <color theme="1"/>
      <name val="Symbol"/>
      <family val="1"/>
      <charset val="2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">
    <xf numFmtId="0" fontId="0" fillId="0" borderId="0" xfId="0"/>
    <xf numFmtId="44" fontId="0" fillId="0" borderId="0" xfId="1" applyFont="1"/>
    <xf numFmtId="9" fontId="0" fillId="0" borderId="0" xfId="0" applyNumberFormat="1"/>
    <xf numFmtId="44" fontId="0" fillId="0" borderId="0" xfId="0" applyNumberFormat="1"/>
    <xf numFmtId="44" fontId="0" fillId="2" borderId="0" xfId="0" applyNumberFormat="1" applyFill="1"/>
    <xf numFmtId="44" fontId="0" fillId="3" borderId="0" xfId="0" applyNumberFormat="1" applyFill="1"/>
    <xf numFmtId="44" fontId="0" fillId="3" borderId="0" xfId="1" applyFont="1" applyFill="1"/>
    <xf numFmtId="44" fontId="0" fillId="0" borderId="0" xfId="1" applyFont="1" applyFill="1"/>
    <xf numFmtId="44" fontId="0" fillId="2" borderId="0" xfId="1" applyFont="1" applyFill="1"/>
    <xf numFmtId="0" fontId="0" fillId="2" borderId="0" xfId="0" applyFill="1"/>
    <xf numFmtId="164" fontId="0" fillId="0" borderId="0" xfId="0" applyNumberFormat="1"/>
    <xf numFmtId="164" fontId="0" fillId="3" borderId="0" xfId="0" applyNumberFormat="1" applyFill="1"/>
    <xf numFmtId="164" fontId="0" fillId="4" borderId="0" xfId="0" applyNumberFormat="1" applyFill="1"/>
    <xf numFmtId="1" fontId="0" fillId="0" borderId="0" xfId="0" applyNumberFormat="1"/>
    <xf numFmtId="1" fontId="0" fillId="4" borderId="0" xfId="0" applyNumberFormat="1" applyFill="1"/>
    <xf numFmtId="1" fontId="0" fillId="3" borderId="0" xfId="0" applyNumberFormat="1" applyFill="1"/>
    <xf numFmtId="0" fontId="3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65" fontId="0" fillId="0" borderId="0" xfId="1" applyNumberFormat="1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" fontId="0" fillId="0" borderId="0" xfId="2" applyNumberFormat="1" applyFont="1"/>
    <xf numFmtId="0" fontId="0" fillId="5" borderId="0" xfId="0" applyFill="1"/>
    <xf numFmtId="166" fontId="0" fillId="0" borderId="0" xfId="0" applyNumberFormat="1"/>
    <xf numFmtId="0" fontId="0" fillId="4" borderId="0" xfId="0" applyFill="1"/>
    <xf numFmtId="0" fontId="5" fillId="0" borderId="0" xfId="0" applyFont="1"/>
    <xf numFmtId="164" fontId="5" fillId="0" borderId="0" xfId="0" applyNumberFormat="1" applyFont="1"/>
  </cellXfs>
  <cellStyles count="3">
    <cellStyle name="Ezres" xfId="2" builtinId="3"/>
    <cellStyle name="Normál" xfId="0" builtinId="0"/>
    <cellStyle name="Pénznem" xfId="1" builtinId="4"/>
  </cellStyles>
  <dxfs count="2"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'4. függvényábrázolás'!$A$2:$A$202</c:f>
              <c:strCache>
                <c:ptCount val="24"/>
                <c:pt idx="0">
                  <c:v>f(x)</c:v>
                </c:pt>
                <c:pt idx="21">
                  <c:v>X</c:v>
                </c:pt>
                <c:pt idx="22">
                  <c:v>x²-2x-3</c:v>
                </c:pt>
                <c:pt idx="23">
                  <c:v>2x+2</c:v>
                </c:pt>
              </c:strCache>
            </c:strRef>
          </c:xVal>
          <c:yVal>
            <c:numRef>
              <c:f>'4. függvényábrázolás'!$B$2:$B$202</c:f>
              <c:numCache>
                <c:formatCode>0.0</c:formatCode>
                <c:ptCount val="201"/>
                <c:pt idx="0" formatCode="0">
                  <c:v>117</c:v>
                </c:pt>
                <c:pt idx="21" formatCode="0">
                  <c:v>-10</c:v>
                </c:pt>
                <c:pt idx="22" formatCode="0">
                  <c:v>117</c:v>
                </c:pt>
                <c:pt idx="23" formatCode="0">
                  <c:v>-18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'4. függvényábrázolás'!#REF!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E1AD-4BD0-A662-B93E4B102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7298864"/>
        <c:axId val="1897306352"/>
      </c:scatterChart>
      <c:valAx>
        <c:axId val="189729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897306352"/>
        <c:crosses val="autoZero"/>
        <c:crossBetween val="midCat"/>
      </c:valAx>
      <c:valAx>
        <c:axId val="189730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89729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'4. függvényábrázolás'!$A$2</c:f>
              <c:strCache>
                <c:ptCount val="1"/>
                <c:pt idx="0">
                  <c:v>f(x)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'4. függvényábrázolás'!$B$1:$V$1</c:f>
              <c:numCache>
                <c:formatCode>0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'4. függvényábrázolás'!$B$2:$V$2</c:f>
              <c:numCache>
                <c:formatCode>0</c:formatCode>
                <c:ptCount val="21"/>
                <c:pt idx="0">
                  <c:v>117</c:v>
                </c:pt>
                <c:pt idx="1">
                  <c:v>96</c:v>
                </c:pt>
                <c:pt idx="2">
                  <c:v>77</c:v>
                </c:pt>
                <c:pt idx="3">
                  <c:v>60</c:v>
                </c:pt>
                <c:pt idx="4">
                  <c:v>45</c:v>
                </c:pt>
                <c:pt idx="5">
                  <c:v>32</c:v>
                </c:pt>
                <c:pt idx="6">
                  <c:v>21</c:v>
                </c:pt>
                <c:pt idx="7">
                  <c:v>12</c:v>
                </c:pt>
                <c:pt idx="8">
                  <c:v>5</c:v>
                </c:pt>
                <c:pt idx="9">
                  <c:v>0</c:v>
                </c:pt>
                <c:pt idx="10">
                  <c:v>-3</c:v>
                </c:pt>
                <c:pt idx="11">
                  <c:v>-4</c:v>
                </c:pt>
                <c:pt idx="12">
                  <c:v>-3</c:v>
                </c:pt>
                <c:pt idx="13">
                  <c:v>0</c:v>
                </c:pt>
                <c:pt idx="14">
                  <c:v>5</c:v>
                </c:pt>
                <c:pt idx="15">
                  <c:v>12</c:v>
                </c:pt>
                <c:pt idx="16">
                  <c:v>21</c:v>
                </c:pt>
                <c:pt idx="17">
                  <c:v>32</c:v>
                </c:pt>
                <c:pt idx="18">
                  <c:v>45</c:v>
                </c:pt>
                <c:pt idx="19">
                  <c:v>60</c:v>
                </c:pt>
                <c:pt idx="20">
                  <c:v>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4BA-4594-9CA5-43A7CD65C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5030992"/>
        <c:axId val="1895032240"/>
      </c:scatterChart>
      <c:valAx>
        <c:axId val="1895030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895032240"/>
        <c:crosses val="autoZero"/>
        <c:crossBetween val="midCat"/>
      </c:valAx>
      <c:valAx>
        <c:axId val="189503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895030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'4. függvényábrázolás'!$A$24</c:f>
              <c:strCache>
                <c:ptCount val="1"/>
                <c:pt idx="0">
                  <c:v>x²-2x-3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'4. függvényábrázolás'!$B$23:$V$23</c:f>
              <c:numCache>
                <c:formatCode>0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'4. függvényábrázolás'!$B$24:$V$24</c:f>
              <c:numCache>
                <c:formatCode>0</c:formatCode>
                <c:ptCount val="21"/>
                <c:pt idx="0">
                  <c:v>117</c:v>
                </c:pt>
                <c:pt idx="1">
                  <c:v>96</c:v>
                </c:pt>
                <c:pt idx="2">
                  <c:v>77</c:v>
                </c:pt>
                <c:pt idx="3">
                  <c:v>60</c:v>
                </c:pt>
                <c:pt idx="4">
                  <c:v>45</c:v>
                </c:pt>
                <c:pt idx="5">
                  <c:v>32</c:v>
                </c:pt>
                <c:pt idx="6">
                  <c:v>21</c:v>
                </c:pt>
                <c:pt idx="7">
                  <c:v>12</c:v>
                </c:pt>
                <c:pt idx="8">
                  <c:v>5</c:v>
                </c:pt>
                <c:pt idx="9">
                  <c:v>0</c:v>
                </c:pt>
                <c:pt idx="10">
                  <c:v>-3</c:v>
                </c:pt>
                <c:pt idx="11">
                  <c:v>-4</c:v>
                </c:pt>
                <c:pt idx="12">
                  <c:v>-3</c:v>
                </c:pt>
                <c:pt idx="13">
                  <c:v>0</c:v>
                </c:pt>
                <c:pt idx="14">
                  <c:v>5</c:v>
                </c:pt>
                <c:pt idx="15">
                  <c:v>12</c:v>
                </c:pt>
                <c:pt idx="16">
                  <c:v>21</c:v>
                </c:pt>
                <c:pt idx="17">
                  <c:v>32</c:v>
                </c:pt>
                <c:pt idx="18">
                  <c:v>45</c:v>
                </c:pt>
                <c:pt idx="19">
                  <c:v>60</c:v>
                </c:pt>
                <c:pt idx="20">
                  <c:v>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F32-4CD9-A940-3B09C68AC01A}"/>
            </c:ext>
          </c:extLst>
        </c:ser>
        <c:ser>
          <c:idx val="1"/>
          <c:order val="1"/>
          <c:tx>
            <c:strRef>
              <c:f>'4. függvényábrázolás'!$A$25</c:f>
              <c:strCache>
                <c:ptCount val="1"/>
                <c:pt idx="0">
                  <c:v>2x+2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'4. függvényábrázolás'!$B$23:$V$23</c:f>
              <c:numCache>
                <c:formatCode>0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'4. függvényábrázolás'!$B$25:$V$25</c:f>
              <c:numCache>
                <c:formatCode>0</c:formatCode>
                <c:ptCount val="21"/>
                <c:pt idx="0">
                  <c:v>-18</c:v>
                </c:pt>
                <c:pt idx="1">
                  <c:v>-16</c:v>
                </c:pt>
                <c:pt idx="2">
                  <c:v>-14</c:v>
                </c:pt>
                <c:pt idx="3">
                  <c:v>-12</c:v>
                </c:pt>
                <c:pt idx="4">
                  <c:v>-10</c:v>
                </c:pt>
                <c:pt idx="5">
                  <c:v>-8</c:v>
                </c:pt>
                <c:pt idx="6">
                  <c:v>-6</c:v>
                </c:pt>
                <c:pt idx="7">
                  <c:v>-4</c:v>
                </c:pt>
                <c:pt idx="8">
                  <c:v>-2</c:v>
                </c:pt>
                <c:pt idx="9">
                  <c:v>0</c:v>
                </c:pt>
                <c:pt idx="10">
                  <c:v>2</c:v>
                </c:pt>
                <c:pt idx="11">
                  <c:v>4</c:v>
                </c:pt>
                <c:pt idx="12">
                  <c:v>6</c:v>
                </c:pt>
                <c:pt idx="13">
                  <c:v>8</c:v>
                </c:pt>
                <c:pt idx="14">
                  <c:v>10</c:v>
                </c:pt>
                <c:pt idx="15">
                  <c:v>12</c:v>
                </c:pt>
                <c:pt idx="16">
                  <c:v>14</c:v>
                </c:pt>
                <c:pt idx="17">
                  <c:v>16</c:v>
                </c:pt>
                <c:pt idx="18">
                  <c:v>18</c:v>
                </c:pt>
                <c:pt idx="19">
                  <c:v>20</c:v>
                </c:pt>
                <c:pt idx="20">
                  <c:v>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F32-4CD9-A940-3B09C68AC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5899840"/>
        <c:axId val="1205895680"/>
      </c:scatterChart>
      <c:valAx>
        <c:axId val="1205899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205895680"/>
        <c:crosses val="autoZero"/>
        <c:crossBetween val="midCat"/>
      </c:valAx>
      <c:valAx>
        <c:axId val="1205895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2058998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'5. mozgásos feladat'!$B$1</c:f>
              <c:strCache>
                <c:ptCount val="1"/>
                <c:pt idx="0">
                  <c:v>A gepárd távolsága attól a helytől, ahol futni kezdett 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'5. mozgásos feladat'!$A$2:$A$42</c:f>
              <c:numCache>
                <c:formatCode>General</c:formatCode>
                <c:ptCount val="4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</c:numCache>
            </c:numRef>
          </c:xVal>
          <c:yVal>
            <c:numRef>
              <c:f>'5. mozgásos feladat'!$B$2:$B$42</c:f>
              <c:numCache>
                <c:formatCode>#,##0.00</c:formatCode>
                <c:ptCount val="41"/>
                <c:pt idx="0">
                  <c:v>0</c:v>
                </c:pt>
                <c:pt idx="1">
                  <c:v>26.166666666666668</c:v>
                </c:pt>
                <c:pt idx="2">
                  <c:v>52.333333333333336</c:v>
                </c:pt>
                <c:pt idx="3">
                  <c:v>78.5</c:v>
                </c:pt>
                <c:pt idx="4">
                  <c:v>104.66666666666667</c:v>
                </c:pt>
                <c:pt idx="5">
                  <c:v>130.83333333333334</c:v>
                </c:pt>
                <c:pt idx="6">
                  <c:v>157</c:v>
                </c:pt>
                <c:pt idx="7">
                  <c:v>183.16666666666669</c:v>
                </c:pt>
                <c:pt idx="8">
                  <c:v>209.33333333333334</c:v>
                </c:pt>
                <c:pt idx="9">
                  <c:v>235.5</c:v>
                </c:pt>
                <c:pt idx="10">
                  <c:v>261.66666666666669</c:v>
                </c:pt>
                <c:pt idx="11">
                  <c:v>287.83333333333337</c:v>
                </c:pt>
                <c:pt idx="12">
                  <c:v>314</c:v>
                </c:pt>
                <c:pt idx="13">
                  <c:v>340.16666666666669</c:v>
                </c:pt>
                <c:pt idx="14">
                  <c:v>366.33333333333337</c:v>
                </c:pt>
                <c:pt idx="15">
                  <c:v>392.5</c:v>
                </c:pt>
                <c:pt idx="16">
                  <c:v>418.66666666666669</c:v>
                </c:pt>
                <c:pt idx="17">
                  <c:v>444.83333333333337</c:v>
                </c:pt>
                <c:pt idx="18">
                  <c:v>471</c:v>
                </c:pt>
                <c:pt idx="19">
                  <c:v>497.16666666666669</c:v>
                </c:pt>
                <c:pt idx="20">
                  <c:v>523.33333333333337</c:v>
                </c:pt>
                <c:pt idx="21">
                  <c:v>549.5</c:v>
                </c:pt>
                <c:pt idx="22">
                  <c:v>575.66666666666674</c:v>
                </c:pt>
                <c:pt idx="23">
                  <c:v>601.83333333333337</c:v>
                </c:pt>
                <c:pt idx="24">
                  <c:v>628</c:v>
                </c:pt>
                <c:pt idx="25">
                  <c:v>654.16666666666674</c:v>
                </c:pt>
                <c:pt idx="26">
                  <c:v>680.33333333333337</c:v>
                </c:pt>
                <c:pt idx="27">
                  <c:v>706.5</c:v>
                </c:pt>
                <c:pt idx="28">
                  <c:v>732.66666666666674</c:v>
                </c:pt>
                <c:pt idx="29">
                  <c:v>758.83333333333337</c:v>
                </c:pt>
                <c:pt idx="30">
                  <c:v>785</c:v>
                </c:pt>
                <c:pt idx="31">
                  <c:v>811.16666666666674</c:v>
                </c:pt>
                <c:pt idx="32">
                  <c:v>837.33333333333337</c:v>
                </c:pt>
                <c:pt idx="33">
                  <c:v>863.5</c:v>
                </c:pt>
                <c:pt idx="34">
                  <c:v>889.66666666666674</c:v>
                </c:pt>
                <c:pt idx="35">
                  <c:v>915.83333333333337</c:v>
                </c:pt>
                <c:pt idx="36">
                  <c:v>942</c:v>
                </c:pt>
                <c:pt idx="37">
                  <c:v>968.16666666666674</c:v>
                </c:pt>
                <c:pt idx="38">
                  <c:v>994.33333333333337</c:v>
                </c:pt>
                <c:pt idx="39">
                  <c:v>1020.5</c:v>
                </c:pt>
                <c:pt idx="40">
                  <c:v>1046.6666666666667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972-4D39-8C1F-4EC7E70A881D}"/>
            </c:ext>
          </c:extLst>
        </c:ser>
        <c:ser>
          <c:idx val="1"/>
          <c:order val="1"/>
          <c:tx>
            <c:strRef>
              <c:f>'5. mozgásos feladat'!$C$1</c:f>
              <c:strCache>
                <c:ptCount val="1"/>
                <c:pt idx="0">
                  <c:v>A gazella távolsága attól a helytől, ahol a gepárd futni kezdett (m)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'5. mozgásos feladat'!$A$2:$A$42</c:f>
              <c:numCache>
                <c:formatCode>General</c:formatCode>
                <c:ptCount val="4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</c:numCache>
            </c:numRef>
          </c:xVal>
          <c:yVal>
            <c:numRef>
              <c:f>'5. mozgásos feladat'!$C$2:$C$42</c:f>
              <c:numCache>
                <c:formatCode>#,##0.00</c:formatCode>
                <c:ptCount val="41"/>
                <c:pt idx="0">
                  <c:v>246</c:v>
                </c:pt>
                <c:pt idx="1">
                  <c:v>266</c:v>
                </c:pt>
                <c:pt idx="2">
                  <c:v>286</c:v>
                </c:pt>
                <c:pt idx="3">
                  <c:v>306</c:v>
                </c:pt>
                <c:pt idx="4">
                  <c:v>326</c:v>
                </c:pt>
                <c:pt idx="5">
                  <c:v>346</c:v>
                </c:pt>
                <c:pt idx="6">
                  <c:v>366</c:v>
                </c:pt>
                <c:pt idx="7">
                  <c:v>386</c:v>
                </c:pt>
                <c:pt idx="8">
                  <c:v>406</c:v>
                </c:pt>
                <c:pt idx="9">
                  <c:v>426</c:v>
                </c:pt>
                <c:pt idx="10">
                  <c:v>446</c:v>
                </c:pt>
                <c:pt idx="11">
                  <c:v>466</c:v>
                </c:pt>
                <c:pt idx="12">
                  <c:v>486</c:v>
                </c:pt>
                <c:pt idx="13">
                  <c:v>506</c:v>
                </c:pt>
                <c:pt idx="14">
                  <c:v>526</c:v>
                </c:pt>
                <c:pt idx="15">
                  <c:v>546</c:v>
                </c:pt>
                <c:pt idx="16">
                  <c:v>566</c:v>
                </c:pt>
                <c:pt idx="17">
                  <c:v>586</c:v>
                </c:pt>
                <c:pt idx="18">
                  <c:v>606</c:v>
                </c:pt>
                <c:pt idx="19">
                  <c:v>626</c:v>
                </c:pt>
                <c:pt idx="20">
                  <c:v>646</c:v>
                </c:pt>
                <c:pt idx="21">
                  <c:v>666</c:v>
                </c:pt>
                <c:pt idx="22">
                  <c:v>686</c:v>
                </c:pt>
                <c:pt idx="23">
                  <c:v>706</c:v>
                </c:pt>
                <c:pt idx="24">
                  <c:v>726</c:v>
                </c:pt>
                <c:pt idx="25">
                  <c:v>746</c:v>
                </c:pt>
                <c:pt idx="26">
                  <c:v>766</c:v>
                </c:pt>
                <c:pt idx="27">
                  <c:v>786</c:v>
                </c:pt>
                <c:pt idx="28">
                  <c:v>806</c:v>
                </c:pt>
                <c:pt idx="29">
                  <c:v>826</c:v>
                </c:pt>
                <c:pt idx="30">
                  <c:v>846</c:v>
                </c:pt>
                <c:pt idx="31">
                  <c:v>866</c:v>
                </c:pt>
                <c:pt idx="32">
                  <c:v>886</c:v>
                </c:pt>
                <c:pt idx="33">
                  <c:v>906</c:v>
                </c:pt>
                <c:pt idx="34">
                  <c:v>926</c:v>
                </c:pt>
                <c:pt idx="35">
                  <c:v>946</c:v>
                </c:pt>
                <c:pt idx="36">
                  <c:v>966</c:v>
                </c:pt>
                <c:pt idx="37">
                  <c:v>986</c:v>
                </c:pt>
                <c:pt idx="38">
                  <c:v>1006</c:v>
                </c:pt>
                <c:pt idx="39">
                  <c:v>1026</c:v>
                </c:pt>
                <c:pt idx="40">
                  <c:v>1046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972-4D39-8C1F-4EC7E70A88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2254976"/>
        <c:axId val="1762254560"/>
      </c:scatterChart>
      <c:valAx>
        <c:axId val="1762254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762254560"/>
        <c:crosses val="autoZero"/>
        <c:crossBetween val="midCat"/>
      </c:valAx>
      <c:valAx>
        <c:axId val="176225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7622549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352425</xdr:colOff>
      <xdr:row>57</xdr:row>
      <xdr:rowOff>76200</xdr:rowOff>
    </xdr:from>
    <xdr:to>
      <xdr:col>11</xdr:col>
      <xdr:colOff>47625</xdr:colOff>
      <xdr:row>71</xdr:row>
      <xdr:rowOff>152400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5</xdr:row>
      <xdr:rowOff>88900</xdr:rowOff>
    </xdr:from>
    <xdr:to>
      <xdr:col>19</xdr:col>
      <xdr:colOff>127000</xdr:colOff>
      <xdr:row>19</xdr:row>
      <xdr:rowOff>165100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315058</xdr:colOff>
      <xdr:row>5</xdr:row>
      <xdr:rowOff>86458</xdr:rowOff>
    </xdr:from>
    <xdr:to>
      <xdr:col>28</xdr:col>
      <xdr:colOff>322385</xdr:colOff>
      <xdr:row>19</xdr:row>
      <xdr:rowOff>162658</xdr:rowOff>
    </xdr:to>
    <xdr:graphicFrame macro="">
      <xdr:nvGraphicFramePr>
        <xdr:cNvPr id="4" name="Diagram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361292</xdr:colOff>
      <xdr:row>5</xdr:row>
      <xdr:rowOff>21020</xdr:rowOff>
    </xdr:from>
    <xdr:to>
      <xdr:col>8</xdr:col>
      <xdr:colOff>564930</xdr:colOff>
      <xdr:row>19</xdr:row>
      <xdr:rowOff>97220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zoomScale="150" zoomScaleNormal="150" workbookViewId="0">
      <selection activeCell="B3" sqref="B3"/>
    </sheetView>
  </sheetViews>
  <sheetFormatPr defaultRowHeight="15" x14ac:dyDescent="0.25"/>
  <cols>
    <col min="1" max="1" width="12.5703125" bestFit="1" customWidth="1"/>
    <col min="2" max="2" width="15.28515625" bestFit="1" customWidth="1"/>
    <col min="3" max="3" width="30.140625" bestFit="1" customWidth="1"/>
    <col min="4" max="4" width="14.140625" bestFit="1" customWidth="1"/>
  </cols>
  <sheetData>
    <row r="1" spans="1:5" x14ac:dyDescent="0.25">
      <c r="A1" s="17" t="s">
        <v>16</v>
      </c>
      <c r="B1" s="17" t="s">
        <v>11</v>
      </c>
    </row>
    <row r="2" spans="1:5" x14ac:dyDescent="0.25">
      <c r="B2" s="1">
        <v>500000</v>
      </c>
      <c r="C2" t="s">
        <v>17</v>
      </c>
    </row>
    <row r="3" spans="1:5" x14ac:dyDescent="0.25">
      <c r="A3">
        <v>1</v>
      </c>
      <c r="B3" s="5">
        <f>B2*1.02</f>
        <v>510000</v>
      </c>
      <c r="C3" t="s">
        <v>2</v>
      </c>
      <c r="D3" t="s">
        <v>1</v>
      </c>
      <c r="E3" s="2">
        <v>0.24</v>
      </c>
    </row>
    <row r="4" spans="1:5" x14ac:dyDescent="0.25">
      <c r="A4">
        <v>2</v>
      </c>
      <c r="B4" s="3">
        <f t="shared" ref="B4:B38" si="0">B3*1.02</f>
        <v>520200</v>
      </c>
      <c r="D4" t="s">
        <v>0</v>
      </c>
      <c r="E4" s="2">
        <f>E3/12</f>
        <v>0.02</v>
      </c>
    </row>
    <row r="5" spans="1:5" x14ac:dyDescent="0.25">
      <c r="A5">
        <v>3</v>
      </c>
      <c r="B5" s="3">
        <f t="shared" si="0"/>
        <v>530604</v>
      </c>
    </row>
    <row r="6" spans="1:5" x14ac:dyDescent="0.25">
      <c r="A6">
        <v>4</v>
      </c>
      <c r="B6" s="3">
        <f t="shared" si="0"/>
        <v>541216.07999999996</v>
      </c>
    </row>
    <row r="7" spans="1:5" x14ac:dyDescent="0.25">
      <c r="A7">
        <v>5</v>
      </c>
      <c r="B7" s="3">
        <f t="shared" si="0"/>
        <v>552040.40159999998</v>
      </c>
    </row>
    <row r="8" spans="1:5" x14ac:dyDescent="0.25">
      <c r="A8">
        <v>6</v>
      </c>
      <c r="B8" s="3">
        <f t="shared" si="0"/>
        <v>563081.20963199995</v>
      </c>
    </row>
    <row r="9" spans="1:5" x14ac:dyDescent="0.25">
      <c r="A9">
        <v>7</v>
      </c>
      <c r="B9" s="3">
        <f t="shared" si="0"/>
        <v>574342.83382463991</v>
      </c>
    </row>
    <row r="10" spans="1:5" x14ac:dyDescent="0.25">
      <c r="A10">
        <v>8</v>
      </c>
      <c r="B10" s="3">
        <f t="shared" si="0"/>
        <v>585829.69050113275</v>
      </c>
    </row>
    <row r="11" spans="1:5" x14ac:dyDescent="0.25">
      <c r="A11">
        <v>9</v>
      </c>
      <c r="B11" s="3">
        <f t="shared" si="0"/>
        <v>597546.28431115544</v>
      </c>
    </row>
    <row r="12" spans="1:5" x14ac:dyDescent="0.25">
      <c r="A12">
        <v>10</v>
      </c>
      <c r="B12" s="3">
        <f t="shared" si="0"/>
        <v>609497.20999737852</v>
      </c>
    </row>
    <row r="13" spans="1:5" x14ac:dyDescent="0.25">
      <c r="A13">
        <v>11</v>
      </c>
      <c r="B13" s="3">
        <f t="shared" si="0"/>
        <v>621687.15419732605</v>
      </c>
    </row>
    <row r="14" spans="1:5" x14ac:dyDescent="0.25">
      <c r="A14">
        <v>12</v>
      </c>
      <c r="B14" s="3">
        <f t="shared" si="0"/>
        <v>634120.89728127257</v>
      </c>
    </row>
    <row r="15" spans="1:5" x14ac:dyDescent="0.25">
      <c r="A15">
        <v>13</v>
      </c>
      <c r="B15" s="3">
        <f t="shared" si="0"/>
        <v>646803.31522689806</v>
      </c>
    </row>
    <row r="16" spans="1:5" x14ac:dyDescent="0.25">
      <c r="A16">
        <v>14</v>
      </c>
      <c r="B16" s="3">
        <f t="shared" si="0"/>
        <v>659739.381531436</v>
      </c>
    </row>
    <row r="17" spans="1:2" x14ac:dyDescent="0.25">
      <c r="A17">
        <v>15</v>
      </c>
      <c r="B17" s="3">
        <f t="shared" si="0"/>
        <v>672934.16916206467</v>
      </c>
    </row>
    <row r="18" spans="1:2" x14ac:dyDescent="0.25">
      <c r="A18">
        <v>16</v>
      </c>
      <c r="B18" s="3">
        <f t="shared" si="0"/>
        <v>686392.85254530597</v>
      </c>
    </row>
    <row r="19" spans="1:2" x14ac:dyDescent="0.25">
      <c r="A19">
        <v>17</v>
      </c>
      <c r="B19" s="3">
        <f t="shared" si="0"/>
        <v>700120.70959621214</v>
      </c>
    </row>
    <row r="20" spans="1:2" x14ac:dyDescent="0.25">
      <c r="A20">
        <v>18</v>
      </c>
      <c r="B20" s="3">
        <f t="shared" si="0"/>
        <v>714123.12378813641</v>
      </c>
    </row>
    <row r="21" spans="1:2" x14ac:dyDescent="0.25">
      <c r="A21">
        <v>19</v>
      </c>
      <c r="B21" s="3">
        <f t="shared" si="0"/>
        <v>728405.58626389911</v>
      </c>
    </row>
    <row r="22" spans="1:2" x14ac:dyDescent="0.25">
      <c r="A22">
        <v>20</v>
      </c>
      <c r="B22" s="3">
        <f t="shared" si="0"/>
        <v>742973.69798917708</v>
      </c>
    </row>
    <row r="23" spans="1:2" x14ac:dyDescent="0.25">
      <c r="A23">
        <v>21</v>
      </c>
      <c r="B23" s="3">
        <f t="shared" si="0"/>
        <v>757833.17194896063</v>
      </c>
    </row>
    <row r="24" spans="1:2" x14ac:dyDescent="0.25">
      <c r="A24">
        <v>22</v>
      </c>
      <c r="B24" s="3">
        <f t="shared" si="0"/>
        <v>772989.83538793982</v>
      </c>
    </row>
    <row r="25" spans="1:2" x14ac:dyDescent="0.25">
      <c r="A25">
        <v>23</v>
      </c>
      <c r="B25" s="3">
        <f t="shared" si="0"/>
        <v>788449.63209569862</v>
      </c>
    </row>
    <row r="26" spans="1:2" x14ac:dyDescent="0.25">
      <c r="A26">
        <v>24</v>
      </c>
      <c r="B26" s="3">
        <f t="shared" si="0"/>
        <v>804218.62473761255</v>
      </c>
    </row>
    <row r="27" spans="1:2" x14ac:dyDescent="0.25">
      <c r="A27">
        <v>25</v>
      </c>
      <c r="B27" s="3">
        <f t="shared" si="0"/>
        <v>820302.99723236484</v>
      </c>
    </row>
    <row r="28" spans="1:2" x14ac:dyDescent="0.25">
      <c r="A28">
        <v>26</v>
      </c>
      <c r="B28" s="3">
        <f t="shared" si="0"/>
        <v>836709.0571770122</v>
      </c>
    </row>
    <row r="29" spans="1:2" x14ac:dyDescent="0.25">
      <c r="A29">
        <v>27</v>
      </c>
      <c r="B29" s="3">
        <f t="shared" si="0"/>
        <v>853443.23832055251</v>
      </c>
    </row>
    <row r="30" spans="1:2" x14ac:dyDescent="0.25">
      <c r="A30">
        <v>28</v>
      </c>
      <c r="B30" s="3">
        <f t="shared" si="0"/>
        <v>870512.10308696353</v>
      </c>
    </row>
    <row r="31" spans="1:2" x14ac:dyDescent="0.25">
      <c r="A31">
        <v>29</v>
      </c>
      <c r="B31" s="3">
        <f t="shared" si="0"/>
        <v>887922.34514870285</v>
      </c>
    </row>
    <row r="32" spans="1:2" x14ac:dyDescent="0.25">
      <c r="A32">
        <v>30</v>
      </c>
      <c r="B32" s="3">
        <f t="shared" si="0"/>
        <v>905680.79205167689</v>
      </c>
    </row>
    <row r="33" spans="1:2" x14ac:dyDescent="0.25">
      <c r="A33">
        <v>31</v>
      </c>
      <c r="B33" s="3">
        <f t="shared" si="0"/>
        <v>923794.40789271041</v>
      </c>
    </row>
    <row r="34" spans="1:2" x14ac:dyDescent="0.25">
      <c r="A34">
        <v>32</v>
      </c>
      <c r="B34" s="3">
        <f t="shared" si="0"/>
        <v>942270.29605056462</v>
      </c>
    </row>
    <row r="35" spans="1:2" x14ac:dyDescent="0.25">
      <c r="A35">
        <v>33</v>
      </c>
      <c r="B35" s="3">
        <f t="shared" si="0"/>
        <v>961115.70197157597</v>
      </c>
    </row>
    <row r="36" spans="1:2" x14ac:dyDescent="0.25">
      <c r="A36">
        <v>34</v>
      </c>
      <c r="B36" s="3">
        <f t="shared" si="0"/>
        <v>980338.01601100748</v>
      </c>
    </row>
    <row r="37" spans="1:2" x14ac:dyDescent="0.25">
      <c r="A37">
        <v>35</v>
      </c>
      <c r="B37" s="3">
        <f t="shared" si="0"/>
        <v>999944.77633122762</v>
      </c>
    </row>
    <row r="38" spans="1:2" x14ac:dyDescent="0.25">
      <c r="A38">
        <v>36</v>
      </c>
      <c r="B38" s="4">
        <f t="shared" si="0"/>
        <v>1019943.6718578521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zoomScale="150" zoomScaleNormal="150" workbookViewId="0">
      <selection activeCell="B4" sqref="B4"/>
    </sheetView>
  </sheetViews>
  <sheetFormatPr defaultRowHeight="15" x14ac:dyDescent="0.25"/>
  <cols>
    <col min="1" max="1" width="12.5703125" bestFit="1" customWidth="1"/>
    <col min="2" max="2" width="19" customWidth="1"/>
    <col min="3" max="3" width="30.140625" bestFit="1" customWidth="1"/>
    <col min="4" max="4" width="14.28515625" bestFit="1" customWidth="1"/>
  </cols>
  <sheetData>
    <row r="1" spans="1:5" x14ac:dyDescent="0.25">
      <c r="A1" s="17" t="s">
        <v>16</v>
      </c>
      <c r="B1" s="17" t="s">
        <v>11</v>
      </c>
    </row>
    <row r="2" spans="1:5" x14ac:dyDescent="0.25">
      <c r="B2" s="1">
        <v>20000</v>
      </c>
      <c r="C2" t="s">
        <v>15</v>
      </c>
    </row>
    <row r="3" spans="1:5" x14ac:dyDescent="0.25">
      <c r="A3">
        <v>1</v>
      </c>
      <c r="B3" s="3">
        <f>B2*1.02</f>
        <v>20400</v>
      </c>
      <c r="C3" t="s">
        <v>18</v>
      </c>
    </row>
    <row r="4" spans="1:5" x14ac:dyDescent="0.25">
      <c r="A4">
        <v>2</v>
      </c>
      <c r="B4" s="6">
        <f>(B3+B$2)*1.02</f>
        <v>41208</v>
      </c>
      <c r="C4" t="s">
        <v>2</v>
      </c>
      <c r="D4" t="s">
        <v>1</v>
      </c>
      <c r="E4" s="2">
        <v>0.24</v>
      </c>
    </row>
    <row r="5" spans="1:5" x14ac:dyDescent="0.25">
      <c r="A5">
        <v>3</v>
      </c>
      <c r="B5" s="7">
        <f t="shared" ref="B5:B38" si="0">(B4+B$2)*1.02</f>
        <v>62432.160000000003</v>
      </c>
      <c r="D5" t="s">
        <v>0</v>
      </c>
      <c r="E5" s="2">
        <f>E4/12</f>
        <v>0.02</v>
      </c>
    </row>
    <row r="6" spans="1:5" x14ac:dyDescent="0.25">
      <c r="A6">
        <v>4</v>
      </c>
      <c r="B6" s="7">
        <f t="shared" si="0"/>
        <v>84080.803200000009</v>
      </c>
    </row>
    <row r="7" spans="1:5" x14ac:dyDescent="0.25">
      <c r="A7">
        <v>5</v>
      </c>
      <c r="B7" s="7">
        <f t="shared" si="0"/>
        <v>106162.41926400001</v>
      </c>
    </row>
    <row r="8" spans="1:5" x14ac:dyDescent="0.25">
      <c r="A8">
        <v>6</v>
      </c>
      <c r="B8" s="7">
        <f t="shared" si="0"/>
        <v>128685.66764928002</v>
      </c>
    </row>
    <row r="9" spans="1:5" x14ac:dyDescent="0.25">
      <c r="A9">
        <v>7</v>
      </c>
      <c r="B9" s="7">
        <f t="shared" si="0"/>
        <v>151659.38100226561</v>
      </c>
    </row>
    <row r="10" spans="1:5" x14ac:dyDescent="0.25">
      <c r="A10">
        <v>8</v>
      </c>
      <c r="B10" s="7">
        <f t="shared" si="0"/>
        <v>175092.56862231094</v>
      </c>
    </row>
    <row r="11" spans="1:5" x14ac:dyDescent="0.25">
      <c r="A11">
        <v>9</v>
      </c>
      <c r="B11" s="7">
        <f t="shared" si="0"/>
        <v>198994.41999475716</v>
      </c>
    </row>
    <row r="12" spans="1:5" x14ac:dyDescent="0.25">
      <c r="A12">
        <v>10</v>
      </c>
      <c r="B12" s="7">
        <f t="shared" si="0"/>
        <v>223374.3083946523</v>
      </c>
    </row>
    <row r="13" spans="1:5" x14ac:dyDescent="0.25">
      <c r="A13">
        <v>11</v>
      </c>
      <c r="B13" s="7">
        <f t="shared" si="0"/>
        <v>248241.79456254534</v>
      </c>
    </row>
    <row r="14" spans="1:5" x14ac:dyDescent="0.25">
      <c r="A14">
        <v>12</v>
      </c>
      <c r="B14" s="7">
        <f t="shared" si="0"/>
        <v>273606.6304537963</v>
      </c>
    </row>
    <row r="15" spans="1:5" x14ac:dyDescent="0.25">
      <c r="A15">
        <v>13</v>
      </c>
      <c r="B15" s="7">
        <f t="shared" si="0"/>
        <v>299478.76306287223</v>
      </c>
    </row>
    <row r="16" spans="1:5" x14ac:dyDescent="0.25">
      <c r="A16">
        <v>14</v>
      </c>
      <c r="B16" s="7">
        <f t="shared" si="0"/>
        <v>325868.3383241297</v>
      </c>
    </row>
    <row r="17" spans="1:2" x14ac:dyDescent="0.25">
      <c r="A17">
        <v>15</v>
      </c>
      <c r="B17" s="7">
        <f t="shared" si="0"/>
        <v>352785.70509061229</v>
      </c>
    </row>
    <row r="18" spans="1:2" x14ac:dyDescent="0.25">
      <c r="A18">
        <v>16</v>
      </c>
      <c r="B18" s="7">
        <f t="shared" si="0"/>
        <v>380241.41919242457</v>
      </c>
    </row>
    <row r="19" spans="1:2" x14ac:dyDescent="0.25">
      <c r="A19">
        <v>17</v>
      </c>
      <c r="B19" s="7">
        <f t="shared" si="0"/>
        <v>408246.24757627305</v>
      </c>
    </row>
    <row r="20" spans="1:2" x14ac:dyDescent="0.25">
      <c r="A20">
        <v>18</v>
      </c>
      <c r="B20" s="7">
        <f t="shared" si="0"/>
        <v>436811.17252779851</v>
      </c>
    </row>
    <row r="21" spans="1:2" x14ac:dyDescent="0.25">
      <c r="A21">
        <v>19</v>
      </c>
      <c r="B21" s="7">
        <f t="shared" si="0"/>
        <v>465947.3959783545</v>
      </c>
    </row>
    <row r="22" spans="1:2" x14ac:dyDescent="0.25">
      <c r="A22">
        <v>20</v>
      </c>
      <c r="B22" s="7">
        <f t="shared" si="0"/>
        <v>495666.34389792162</v>
      </c>
    </row>
    <row r="23" spans="1:2" x14ac:dyDescent="0.25">
      <c r="A23">
        <v>21</v>
      </c>
      <c r="B23" s="7">
        <f t="shared" si="0"/>
        <v>525979.67077588011</v>
      </c>
    </row>
    <row r="24" spans="1:2" x14ac:dyDescent="0.25">
      <c r="A24">
        <v>22</v>
      </c>
      <c r="B24" s="7">
        <f t="shared" si="0"/>
        <v>556899.2641913977</v>
      </c>
    </row>
    <row r="25" spans="1:2" x14ac:dyDescent="0.25">
      <c r="A25">
        <v>23</v>
      </c>
      <c r="B25" s="7">
        <f t="shared" si="0"/>
        <v>588437.24947522569</v>
      </c>
    </row>
    <row r="26" spans="1:2" x14ac:dyDescent="0.25">
      <c r="A26">
        <v>24</v>
      </c>
      <c r="B26" s="7">
        <f t="shared" si="0"/>
        <v>620605.99446473026</v>
      </c>
    </row>
    <row r="27" spans="1:2" x14ac:dyDescent="0.25">
      <c r="A27">
        <v>25</v>
      </c>
      <c r="B27" s="7">
        <f t="shared" si="0"/>
        <v>653418.11435402487</v>
      </c>
    </row>
    <row r="28" spans="1:2" x14ac:dyDescent="0.25">
      <c r="A28">
        <v>26</v>
      </c>
      <c r="B28" s="7">
        <f t="shared" si="0"/>
        <v>686886.47664110537</v>
      </c>
    </row>
    <row r="29" spans="1:2" x14ac:dyDescent="0.25">
      <c r="A29">
        <v>27</v>
      </c>
      <c r="B29" s="7">
        <f t="shared" si="0"/>
        <v>721024.20617392752</v>
      </c>
    </row>
    <row r="30" spans="1:2" x14ac:dyDescent="0.25">
      <c r="A30">
        <v>28</v>
      </c>
      <c r="B30" s="7">
        <f t="shared" si="0"/>
        <v>755844.69029740605</v>
      </c>
    </row>
    <row r="31" spans="1:2" x14ac:dyDescent="0.25">
      <c r="A31">
        <v>29</v>
      </c>
      <c r="B31" s="7">
        <f t="shared" si="0"/>
        <v>791361.58410335414</v>
      </c>
    </row>
    <row r="32" spans="1:2" x14ac:dyDescent="0.25">
      <c r="A32">
        <v>30</v>
      </c>
      <c r="B32" s="7">
        <f t="shared" si="0"/>
        <v>827588.81578542129</v>
      </c>
    </row>
    <row r="33" spans="1:2" x14ac:dyDescent="0.25">
      <c r="A33">
        <v>31</v>
      </c>
      <c r="B33" s="7">
        <f t="shared" si="0"/>
        <v>864540.5921011297</v>
      </c>
    </row>
    <row r="34" spans="1:2" x14ac:dyDescent="0.25">
      <c r="A34">
        <v>32</v>
      </c>
      <c r="B34" s="7">
        <f t="shared" si="0"/>
        <v>902231.40394315228</v>
      </c>
    </row>
    <row r="35" spans="1:2" x14ac:dyDescent="0.25">
      <c r="A35">
        <v>33</v>
      </c>
      <c r="B35" s="7">
        <f t="shared" si="0"/>
        <v>940676.03202201531</v>
      </c>
    </row>
    <row r="36" spans="1:2" x14ac:dyDescent="0.25">
      <c r="A36">
        <v>34</v>
      </c>
      <c r="B36" s="7">
        <f t="shared" si="0"/>
        <v>979889.55266245559</v>
      </c>
    </row>
    <row r="37" spans="1:2" x14ac:dyDescent="0.25">
      <c r="A37">
        <v>35</v>
      </c>
      <c r="B37" s="7">
        <f t="shared" si="0"/>
        <v>1019887.3437157047</v>
      </c>
    </row>
    <row r="38" spans="1:2" x14ac:dyDescent="0.25">
      <c r="A38">
        <v>36</v>
      </c>
      <c r="B38" s="8">
        <f t="shared" si="0"/>
        <v>1060685.0905900188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zoomScale="130" zoomScaleNormal="130" workbookViewId="0">
      <selection activeCell="B3" sqref="B3"/>
    </sheetView>
  </sheetViews>
  <sheetFormatPr defaultRowHeight="15" x14ac:dyDescent="0.25"/>
  <cols>
    <col min="1" max="1" width="12.5703125" bestFit="1" customWidth="1"/>
    <col min="2" max="2" width="15.85546875" bestFit="1" customWidth="1"/>
    <col min="3" max="3" width="30.140625" bestFit="1" customWidth="1"/>
    <col min="4" max="4" width="20" bestFit="1" customWidth="1"/>
    <col min="5" max="5" width="14.42578125" customWidth="1"/>
  </cols>
  <sheetData>
    <row r="1" spans="1:5" x14ac:dyDescent="0.25">
      <c r="A1" s="17" t="s">
        <v>16</v>
      </c>
      <c r="B1" s="17" t="s">
        <v>12</v>
      </c>
    </row>
    <row r="2" spans="1:5" x14ac:dyDescent="0.25">
      <c r="B2" s="1">
        <v>3000000</v>
      </c>
      <c r="C2" t="s">
        <v>19</v>
      </c>
    </row>
    <row r="3" spans="1:5" x14ac:dyDescent="0.25">
      <c r="A3">
        <v>1</v>
      </c>
      <c r="B3" s="5">
        <f>B2*1.02-E$5</f>
        <v>2990000</v>
      </c>
      <c r="C3" t="s">
        <v>2</v>
      </c>
      <c r="D3" t="s">
        <v>3</v>
      </c>
      <c r="E3" s="2">
        <v>0.24</v>
      </c>
    </row>
    <row r="4" spans="1:5" x14ac:dyDescent="0.25">
      <c r="A4">
        <v>2</v>
      </c>
      <c r="B4" s="3">
        <f t="shared" ref="B4:B62" si="0">B3*1.02-E$5</f>
        <v>2979800</v>
      </c>
      <c r="D4" t="s">
        <v>4</v>
      </c>
      <c r="E4" s="2">
        <f>E3/12</f>
        <v>0.02</v>
      </c>
    </row>
    <row r="5" spans="1:5" x14ac:dyDescent="0.25">
      <c r="A5">
        <v>3</v>
      </c>
      <c r="B5" s="3">
        <f t="shared" si="0"/>
        <v>2969396</v>
      </c>
      <c r="D5" t="s">
        <v>5</v>
      </c>
      <c r="E5" s="1">
        <v>70000</v>
      </c>
    </row>
    <row r="6" spans="1:5" x14ac:dyDescent="0.25">
      <c r="A6">
        <v>4</v>
      </c>
      <c r="B6" s="3">
        <f t="shared" si="0"/>
        <v>2958783.92</v>
      </c>
      <c r="D6" t="s">
        <v>7</v>
      </c>
    </row>
    <row r="7" spans="1:5" x14ac:dyDescent="0.25">
      <c r="A7">
        <v>5</v>
      </c>
      <c r="B7" s="3">
        <f t="shared" si="0"/>
        <v>2947959.5984</v>
      </c>
    </row>
    <row r="8" spans="1:5" x14ac:dyDescent="0.25">
      <c r="A8">
        <v>6</v>
      </c>
      <c r="B8" s="3">
        <f t="shared" si="0"/>
        <v>2936918.790368</v>
      </c>
    </row>
    <row r="9" spans="1:5" x14ac:dyDescent="0.25">
      <c r="A9">
        <v>7</v>
      </c>
      <c r="B9" s="3">
        <f t="shared" si="0"/>
        <v>2925657.1661753603</v>
      </c>
    </row>
    <row r="10" spans="1:5" x14ac:dyDescent="0.25">
      <c r="A10">
        <v>8</v>
      </c>
      <c r="B10" s="3">
        <f t="shared" si="0"/>
        <v>2914170.3094988675</v>
      </c>
    </row>
    <row r="11" spans="1:5" x14ac:dyDescent="0.25">
      <c r="A11">
        <v>9</v>
      </c>
      <c r="B11" s="3">
        <f t="shared" si="0"/>
        <v>2902453.7156888447</v>
      </c>
    </row>
    <row r="12" spans="1:5" x14ac:dyDescent="0.25">
      <c r="A12">
        <v>10</v>
      </c>
      <c r="B12" s="3">
        <f t="shared" si="0"/>
        <v>2890502.7900026217</v>
      </c>
    </row>
    <row r="13" spans="1:5" x14ac:dyDescent="0.25">
      <c r="A13">
        <v>11</v>
      </c>
      <c r="B13" s="3">
        <f t="shared" si="0"/>
        <v>2878312.8458026741</v>
      </c>
    </row>
    <row r="14" spans="1:5" x14ac:dyDescent="0.25">
      <c r="A14">
        <v>12</v>
      </c>
      <c r="B14" s="3">
        <f t="shared" si="0"/>
        <v>2865879.1027187277</v>
      </c>
    </row>
    <row r="15" spans="1:5" x14ac:dyDescent="0.25">
      <c r="A15">
        <v>13</v>
      </c>
      <c r="B15" s="3">
        <f t="shared" si="0"/>
        <v>2853196.6847731024</v>
      </c>
    </row>
    <row r="16" spans="1:5" x14ac:dyDescent="0.25">
      <c r="A16">
        <v>14</v>
      </c>
      <c r="B16" s="3">
        <f t="shared" si="0"/>
        <v>2840260.6184685645</v>
      </c>
    </row>
    <row r="17" spans="1:2" x14ac:dyDescent="0.25">
      <c r="A17">
        <v>15</v>
      </c>
      <c r="B17" s="3">
        <f t="shared" si="0"/>
        <v>2827065.8308379357</v>
      </c>
    </row>
    <row r="18" spans="1:2" x14ac:dyDescent="0.25">
      <c r="A18">
        <v>16</v>
      </c>
      <c r="B18" s="3">
        <f t="shared" si="0"/>
        <v>2813607.1474546944</v>
      </c>
    </row>
    <row r="19" spans="1:2" x14ac:dyDescent="0.25">
      <c r="A19">
        <v>17</v>
      </c>
      <c r="B19" s="3">
        <f t="shared" si="0"/>
        <v>2799879.2904037884</v>
      </c>
    </row>
    <row r="20" spans="1:2" x14ac:dyDescent="0.25">
      <c r="A20">
        <v>18</v>
      </c>
      <c r="B20" s="3">
        <f t="shared" si="0"/>
        <v>2785876.8762118644</v>
      </c>
    </row>
    <row r="21" spans="1:2" x14ac:dyDescent="0.25">
      <c r="A21">
        <v>19</v>
      </c>
      <c r="B21" s="3">
        <f t="shared" si="0"/>
        <v>2771594.4137361017</v>
      </c>
    </row>
    <row r="22" spans="1:2" x14ac:dyDescent="0.25">
      <c r="A22">
        <v>20</v>
      </c>
      <c r="B22" s="3">
        <f t="shared" si="0"/>
        <v>2757026.302010824</v>
      </c>
    </row>
    <row r="23" spans="1:2" x14ac:dyDescent="0.25">
      <c r="A23">
        <v>21</v>
      </c>
      <c r="B23" s="3">
        <f t="shared" si="0"/>
        <v>2742166.8280510404</v>
      </c>
    </row>
    <row r="24" spans="1:2" x14ac:dyDescent="0.25">
      <c r="A24">
        <v>22</v>
      </c>
      <c r="B24" s="3">
        <f t="shared" si="0"/>
        <v>2727010.1646120613</v>
      </c>
    </row>
    <row r="25" spans="1:2" x14ac:dyDescent="0.25">
      <c r="A25">
        <v>23</v>
      </c>
      <c r="B25" s="3">
        <f t="shared" si="0"/>
        <v>2711550.3679043027</v>
      </c>
    </row>
    <row r="26" spans="1:2" x14ac:dyDescent="0.25">
      <c r="A26">
        <v>24</v>
      </c>
      <c r="B26" s="3">
        <f t="shared" si="0"/>
        <v>2695781.375262389</v>
      </c>
    </row>
    <row r="27" spans="1:2" x14ac:dyDescent="0.25">
      <c r="A27">
        <v>25</v>
      </c>
      <c r="B27" s="3">
        <f t="shared" si="0"/>
        <v>2679697.0027676369</v>
      </c>
    </row>
    <row r="28" spans="1:2" x14ac:dyDescent="0.25">
      <c r="A28">
        <v>26</v>
      </c>
      <c r="B28" s="3">
        <f t="shared" si="0"/>
        <v>2663290.9428229895</v>
      </c>
    </row>
    <row r="29" spans="1:2" x14ac:dyDescent="0.25">
      <c r="A29">
        <v>27</v>
      </c>
      <c r="B29" s="3">
        <f t="shared" si="0"/>
        <v>2646556.7616794496</v>
      </c>
    </row>
    <row r="30" spans="1:2" x14ac:dyDescent="0.25">
      <c r="A30">
        <v>28</v>
      </c>
      <c r="B30" s="3">
        <f t="shared" si="0"/>
        <v>2629487.8969130386</v>
      </c>
    </row>
    <row r="31" spans="1:2" x14ac:dyDescent="0.25">
      <c r="A31">
        <v>29</v>
      </c>
      <c r="B31" s="3">
        <f t="shared" si="0"/>
        <v>2612077.6548512992</v>
      </c>
    </row>
    <row r="32" spans="1:2" x14ac:dyDescent="0.25">
      <c r="A32">
        <v>30</v>
      </c>
      <c r="B32" s="3">
        <f t="shared" si="0"/>
        <v>2594319.2079483252</v>
      </c>
    </row>
    <row r="33" spans="1:2" x14ac:dyDescent="0.25">
      <c r="A33">
        <v>31</v>
      </c>
      <c r="B33" s="3">
        <f t="shared" si="0"/>
        <v>2576205.5921072918</v>
      </c>
    </row>
    <row r="34" spans="1:2" x14ac:dyDescent="0.25">
      <c r="A34">
        <v>32</v>
      </c>
      <c r="B34" s="3">
        <f t="shared" si="0"/>
        <v>2557729.7039494375</v>
      </c>
    </row>
    <row r="35" spans="1:2" x14ac:dyDescent="0.25">
      <c r="A35">
        <v>33</v>
      </c>
      <c r="B35" s="3">
        <f t="shared" si="0"/>
        <v>2538884.2980284262</v>
      </c>
    </row>
    <row r="36" spans="1:2" x14ac:dyDescent="0.25">
      <c r="A36">
        <v>34</v>
      </c>
      <c r="B36" s="3">
        <f t="shared" si="0"/>
        <v>2519661.9839889947</v>
      </c>
    </row>
    <row r="37" spans="1:2" x14ac:dyDescent="0.25">
      <c r="A37">
        <v>35</v>
      </c>
      <c r="B37" s="3">
        <f t="shared" si="0"/>
        <v>2500055.2236687746</v>
      </c>
    </row>
    <row r="38" spans="1:2" x14ac:dyDescent="0.25">
      <c r="A38">
        <v>36</v>
      </c>
      <c r="B38" s="3">
        <f t="shared" si="0"/>
        <v>2480056.3281421503</v>
      </c>
    </row>
    <row r="39" spans="1:2" x14ac:dyDescent="0.25">
      <c r="A39">
        <v>37</v>
      </c>
      <c r="B39" s="3">
        <f t="shared" si="0"/>
        <v>2459657.4547049934</v>
      </c>
    </row>
    <row r="40" spans="1:2" x14ac:dyDescent="0.25">
      <c r="A40">
        <v>38</v>
      </c>
      <c r="B40" s="3">
        <f t="shared" si="0"/>
        <v>2438850.6037990935</v>
      </c>
    </row>
    <row r="41" spans="1:2" x14ac:dyDescent="0.25">
      <c r="A41">
        <v>39</v>
      </c>
      <c r="B41" s="3">
        <f t="shared" si="0"/>
        <v>2417627.6158750756</v>
      </c>
    </row>
    <row r="42" spans="1:2" x14ac:dyDescent="0.25">
      <c r="A42">
        <v>40</v>
      </c>
      <c r="B42" s="3">
        <f t="shared" si="0"/>
        <v>2395980.1681925771</v>
      </c>
    </row>
    <row r="43" spans="1:2" x14ac:dyDescent="0.25">
      <c r="A43">
        <v>41</v>
      </c>
      <c r="B43" s="3">
        <f t="shared" si="0"/>
        <v>2373899.7715564286</v>
      </c>
    </row>
    <row r="44" spans="1:2" x14ac:dyDescent="0.25">
      <c r="A44">
        <v>42</v>
      </c>
      <c r="B44" s="3">
        <f t="shared" si="0"/>
        <v>2351377.7669875571</v>
      </c>
    </row>
    <row r="45" spans="1:2" x14ac:dyDescent="0.25">
      <c r="A45">
        <v>43</v>
      </c>
      <c r="B45" s="3">
        <f t="shared" si="0"/>
        <v>2328405.3223273084</v>
      </c>
    </row>
    <row r="46" spans="1:2" x14ac:dyDescent="0.25">
      <c r="A46">
        <v>44</v>
      </c>
      <c r="B46" s="3">
        <f t="shared" si="0"/>
        <v>2304973.4287738544</v>
      </c>
    </row>
    <row r="47" spans="1:2" x14ac:dyDescent="0.25">
      <c r="A47">
        <v>45</v>
      </c>
      <c r="B47" s="3">
        <f t="shared" si="0"/>
        <v>2281072.8973493315</v>
      </c>
    </row>
    <row r="48" spans="1:2" x14ac:dyDescent="0.25">
      <c r="A48">
        <v>46</v>
      </c>
      <c r="B48" s="3">
        <f t="shared" si="0"/>
        <v>2256694.3552963184</v>
      </c>
    </row>
    <row r="49" spans="1:2" x14ac:dyDescent="0.25">
      <c r="A49">
        <v>47</v>
      </c>
      <c r="B49" s="3">
        <f t="shared" si="0"/>
        <v>2231828.2424022448</v>
      </c>
    </row>
    <row r="50" spans="1:2" x14ac:dyDescent="0.25">
      <c r="A50">
        <v>48</v>
      </c>
      <c r="B50" s="3">
        <f t="shared" si="0"/>
        <v>2206464.8072502897</v>
      </c>
    </row>
    <row r="51" spans="1:2" x14ac:dyDescent="0.25">
      <c r="A51">
        <v>49</v>
      </c>
      <c r="B51" s="3">
        <f t="shared" si="0"/>
        <v>2180594.1033952953</v>
      </c>
    </row>
    <row r="52" spans="1:2" x14ac:dyDescent="0.25">
      <c r="A52">
        <v>50</v>
      </c>
      <c r="B52" s="3">
        <f t="shared" si="0"/>
        <v>2154205.9854632011</v>
      </c>
    </row>
    <row r="53" spans="1:2" x14ac:dyDescent="0.25">
      <c r="A53">
        <v>51</v>
      </c>
      <c r="B53" s="3">
        <f t="shared" si="0"/>
        <v>2127290.1051724651</v>
      </c>
    </row>
    <row r="54" spans="1:2" x14ac:dyDescent="0.25">
      <c r="A54">
        <v>52</v>
      </c>
      <c r="B54" s="3">
        <f t="shared" si="0"/>
        <v>2099835.9072759142</v>
      </c>
    </row>
    <row r="55" spans="1:2" x14ac:dyDescent="0.25">
      <c r="A55">
        <v>53</v>
      </c>
      <c r="B55" s="3">
        <f t="shared" si="0"/>
        <v>2071832.6254214323</v>
      </c>
    </row>
    <row r="56" spans="1:2" x14ac:dyDescent="0.25">
      <c r="A56">
        <v>54</v>
      </c>
      <c r="B56" s="3">
        <f t="shared" si="0"/>
        <v>2043269.2779298611</v>
      </c>
    </row>
    <row r="57" spans="1:2" x14ac:dyDescent="0.25">
      <c r="A57">
        <v>55</v>
      </c>
      <c r="B57" s="3">
        <f t="shared" si="0"/>
        <v>2014134.6634884584</v>
      </c>
    </row>
    <row r="58" spans="1:2" x14ac:dyDescent="0.25">
      <c r="A58">
        <v>56</v>
      </c>
      <c r="B58" s="3">
        <f t="shared" si="0"/>
        <v>1984417.3567582276</v>
      </c>
    </row>
    <row r="59" spans="1:2" x14ac:dyDescent="0.25">
      <c r="A59">
        <v>57</v>
      </c>
      <c r="B59" s="3">
        <f t="shared" si="0"/>
        <v>1954105.7038933921</v>
      </c>
    </row>
    <row r="60" spans="1:2" x14ac:dyDescent="0.25">
      <c r="A60">
        <v>58</v>
      </c>
      <c r="B60" s="3">
        <f t="shared" si="0"/>
        <v>1923187.8179712601</v>
      </c>
    </row>
    <row r="61" spans="1:2" x14ac:dyDescent="0.25">
      <c r="A61">
        <v>59</v>
      </c>
      <c r="B61" s="3">
        <f t="shared" si="0"/>
        <v>1891651.5743306852</v>
      </c>
    </row>
    <row r="62" spans="1:2" x14ac:dyDescent="0.25">
      <c r="A62">
        <v>60</v>
      </c>
      <c r="B62" s="3">
        <f t="shared" si="0"/>
        <v>1859484.6058172989</v>
      </c>
    </row>
    <row r="63" spans="1:2" x14ac:dyDescent="0.25">
      <c r="A63">
        <v>61</v>
      </c>
      <c r="B63" s="3">
        <f t="shared" ref="B63:B101" si="1">B62*1.02-E$5</f>
        <v>1826674.2979336448</v>
      </c>
    </row>
    <row r="64" spans="1:2" x14ac:dyDescent="0.25">
      <c r="A64">
        <v>62</v>
      </c>
      <c r="B64" s="3">
        <f t="shared" si="1"/>
        <v>1793207.7838923177</v>
      </c>
    </row>
    <row r="65" spans="1:2" x14ac:dyDescent="0.25">
      <c r="A65">
        <v>63</v>
      </c>
      <c r="B65" s="3">
        <f t="shared" si="1"/>
        <v>1759071.9395701641</v>
      </c>
    </row>
    <row r="66" spans="1:2" x14ac:dyDescent="0.25">
      <c r="A66">
        <v>64</v>
      </c>
      <c r="B66" s="3">
        <f t="shared" si="1"/>
        <v>1724253.3783615674</v>
      </c>
    </row>
    <row r="67" spans="1:2" x14ac:dyDescent="0.25">
      <c r="A67">
        <v>65</v>
      </c>
      <c r="B67" s="3">
        <f t="shared" si="1"/>
        <v>1688738.4459287988</v>
      </c>
    </row>
    <row r="68" spans="1:2" x14ac:dyDescent="0.25">
      <c r="A68">
        <v>66</v>
      </c>
      <c r="B68" s="3">
        <f t="shared" si="1"/>
        <v>1652513.2148473747</v>
      </c>
    </row>
    <row r="69" spans="1:2" x14ac:dyDescent="0.25">
      <c r="A69">
        <v>67</v>
      </c>
      <c r="B69" s="3">
        <f t="shared" si="1"/>
        <v>1615563.4791443222</v>
      </c>
    </row>
    <row r="70" spans="1:2" x14ac:dyDescent="0.25">
      <c r="A70">
        <v>68</v>
      </c>
      <c r="B70" s="3">
        <f t="shared" si="1"/>
        <v>1577874.7487272087</v>
      </c>
    </row>
    <row r="71" spans="1:2" x14ac:dyDescent="0.25">
      <c r="A71">
        <v>69</v>
      </c>
      <c r="B71" s="3">
        <f t="shared" si="1"/>
        <v>1539432.243701753</v>
      </c>
    </row>
    <row r="72" spans="1:2" x14ac:dyDescent="0.25">
      <c r="A72">
        <v>70</v>
      </c>
      <c r="B72" s="3">
        <f t="shared" si="1"/>
        <v>1500220.8885757881</v>
      </c>
    </row>
    <row r="73" spans="1:2" x14ac:dyDescent="0.25">
      <c r="A73">
        <v>71</v>
      </c>
      <c r="B73" s="3">
        <f t="shared" si="1"/>
        <v>1460225.306347304</v>
      </c>
    </row>
    <row r="74" spans="1:2" x14ac:dyDescent="0.25">
      <c r="A74">
        <v>72</v>
      </c>
      <c r="B74" s="3">
        <f t="shared" si="1"/>
        <v>1419429.8124742501</v>
      </c>
    </row>
    <row r="75" spans="1:2" x14ac:dyDescent="0.25">
      <c r="A75">
        <v>73</v>
      </c>
      <c r="B75" s="3">
        <f t="shared" si="1"/>
        <v>1377818.408723735</v>
      </c>
    </row>
    <row r="76" spans="1:2" x14ac:dyDescent="0.25">
      <c r="A76">
        <v>74</v>
      </c>
      <c r="B76" s="3">
        <f t="shared" si="1"/>
        <v>1335374.7768982097</v>
      </c>
    </row>
    <row r="77" spans="1:2" x14ac:dyDescent="0.25">
      <c r="A77">
        <v>75</v>
      </c>
      <c r="B77" s="3">
        <f t="shared" si="1"/>
        <v>1292082.2724361739</v>
      </c>
    </row>
    <row r="78" spans="1:2" x14ac:dyDescent="0.25">
      <c r="A78">
        <v>76</v>
      </c>
      <c r="B78" s="3">
        <f t="shared" si="1"/>
        <v>1247923.9178848974</v>
      </c>
    </row>
    <row r="79" spans="1:2" x14ac:dyDescent="0.25">
      <c r="A79">
        <v>77</v>
      </c>
      <c r="B79" s="3">
        <f t="shared" si="1"/>
        <v>1202882.3962425955</v>
      </c>
    </row>
    <row r="80" spans="1:2" x14ac:dyDescent="0.25">
      <c r="A80">
        <v>78</v>
      </c>
      <c r="B80" s="3">
        <f t="shared" si="1"/>
        <v>1156940.0441674474</v>
      </c>
    </row>
    <row r="81" spans="1:2" x14ac:dyDescent="0.25">
      <c r="A81">
        <v>79</v>
      </c>
      <c r="B81" s="3">
        <f t="shared" si="1"/>
        <v>1110078.8450507964</v>
      </c>
    </row>
    <row r="82" spans="1:2" x14ac:dyDescent="0.25">
      <c r="A82">
        <v>80</v>
      </c>
      <c r="B82" s="3">
        <f t="shared" si="1"/>
        <v>1062280.4219518125</v>
      </c>
    </row>
    <row r="83" spans="1:2" x14ac:dyDescent="0.25">
      <c r="A83">
        <v>81</v>
      </c>
      <c r="B83" s="3">
        <f t="shared" si="1"/>
        <v>1013526.0303908486</v>
      </c>
    </row>
    <row r="84" spans="1:2" x14ac:dyDescent="0.25">
      <c r="A84">
        <v>82</v>
      </c>
      <c r="B84" s="3">
        <f t="shared" si="1"/>
        <v>963796.55099866563</v>
      </c>
    </row>
    <row r="85" spans="1:2" x14ac:dyDescent="0.25">
      <c r="A85">
        <v>83</v>
      </c>
      <c r="B85" s="3">
        <f t="shared" si="1"/>
        <v>913072.48201863898</v>
      </c>
    </row>
    <row r="86" spans="1:2" x14ac:dyDescent="0.25">
      <c r="A86">
        <v>84</v>
      </c>
      <c r="B86" s="3">
        <f t="shared" si="1"/>
        <v>861333.93165901175</v>
      </c>
    </row>
    <row r="87" spans="1:2" x14ac:dyDescent="0.25">
      <c r="A87">
        <v>85</v>
      </c>
      <c r="B87" s="3">
        <f t="shared" si="1"/>
        <v>808560.61029219197</v>
      </c>
    </row>
    <row r="88" spans="1:2" x14ac:dyDescent="0.25">
      <c r="A88">
        <v>86</v>
      </c>
      <c r="B88" s="3">
        <f t="shared" si="1"/>
        <v>754731.82249803585</v>
      </c>
    </row>
    <row r="89" spans="1:2" x14ac:dyDescent="0.25">
      <c r="A89">
        <v>87</v>
      </c>
      <c r="B89" s="3">
        <f t="shared" si="1"/>
        <v>699826.45894799661</v>
      </c>
    </row>
    <row r="90" spans="1:2" x14ac:dyDescent="0.25">
      <c r="A90">
        <v>88</v>
      </c>
      <c r="B90" s="3">
        <f t="shared" si="1"/>
        <v>643822.98812695651</v>
      </c>
    </row>
    <row r="91" spans="1:2" x14ac:dyDescent="0.25">
      <c r="A91">
        <v>89</v>
      </c>
      <c r="B91" s="3">
        <f t="shared" si="1"/>
        <v>586699.44788949564</v>
      </c>
    </row>
    <row r="92" spans="1:2" x14ac:dyDescent="0.25">
      <c r="A92">
        <v>90</v>
      </c>
      <c r="B92" s="3">
        <f t="shared" si="1"/>
        <v>528433.4368472856</v>
      </c>
    </row>
    <row r="93" spans="1:2" x14ac:dyDescent="0.25">
      <c r="A93">
        <v>91</v>
      </c>
      <c r="B93" s="3">
        <f t="shared" si="1"/>
        <v>469002.10558423132</v>
      </c>
    </row>
    <row r="94" spans="1:2" x14ac:dyDescent="0.25">
      <c r="A94">
        <v>92</v>
      </c>
      <c r="B94" s="3">
        <f t="shared" si="1"/>
        <v>408382.14769591595</v>
      </c>
    </row>
    <row r="95" spans="1:2" x14ac:dyDescent="0.25">
      <c r="A95">
        <v>93</v>
      </c>
      <c r="B95" s="3">
        <f t="shared" si="1"/>
        <v>346549.79064983426</v>
      </c>
    </row>
    <row r="96" spans="1:2" x14ac:dyDescent="0.25">
      <c r="A96">
        <v>94</v>
      </c>
      <c r="B96" s="3">
        <f t="shared" si="1"/>
        <v>283480.78646283096</v>
      </c>
    </row>
    <row r="97" spans="1:4" x14ac:dyDescent="0.25">
      <c r="A97">
        <v>95</v>
      </c>
      <c r="B97" s="3">
        <f t="shared" si="1"/>
        <v>219150.40219208761</v>
      </c>
    </row>
    <row r="98" spans="1:4" x14ac:dyDescent="0.25">
      <c r="A98">
        <v>96</v>
      </c>
      <c r="B98" s="3">
        <f t="shared" si="1"/>
        <v>153533.41023592936</v>
      </c>
    </row>
    <row r="99" spans="1:4" x14ac:dyDescent="0.25">
      <c r="A99">
        <v>97</v>
      </c>
      <c r="B99" s="3">
        <f t="shared" si="1"/>
        <v>86604.078440647951</v>
      </c>
    </row>
    <row r="100" spans="1:4" x14ac:dyDescent="0.25">
      <c r="A100">
        <v>98</v>
      </c>
      <c r="B100" s="3">
        <f t="shared" si="1"/>
        <v>18336.160009460917</v>
      </c>
    </row>
    <row r="101" spans="1:4" x14ac:dyDescent="0.25">
      <c r="A101" s="9">
        <v>99</v>
      </c>
      <c r="B101" s="3">
        <f t="shared" si="1"/>
        <v>-51297.116790349864</v>
      </c>
      <c r="C101" t="s">
        <v>8</v>
      </c>
    </row>
    <row r="102" spans="1:4" x14ac:dyDescent="0.25">
      <c r="B102" s="3"/>
      <c r="C102" t="s">
        <v>20</v>
      </c>
      <c r="D102" s="19"/>
    </row>
    <row r="103" spans="1:4" x14ac:dyDescent="0.25">
      <c r="B103" s="3"/>
    </row>
    <row r="104" spans="1:4" x14ac:dyDescent="0.25">
      <c r="B104" s="3"/>
    </row>
    <row r="105" spans="1:4" x14ac:dyDescent="0.25">
      <c r="B105" s="3"/>
    </row>
    <row r="106" spans="1:4" x14ac:dyDescent="0.25">
      <c r="B106" s="3"/>
    </row>
    <row r="107" spans="1:4" x14ac:dyDescent="0.25">
      <c r="B107" s="3"/>
    </row>
    <row r="108" spans="1:4" x14ac:dyDescent="0.25">
      <c r="B108" s="3"/>
    </row>
    <row r="109" spans="1:4" x14ac:dyDescent="0.25">
      <c r="B109" s="3"/>
    </row>
    <row r="110" spans="1:4" x14ac:dyDescent="0.25">
      <c r="B110" s="3"/>
    </row>
    <row r="111" spans="1:4" x14ac:dyDescent="0.25">
      <c r="B111" s="3"/>
    </row>
    <row r="112" spans="1:4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2"/>
  <sheetViews>
    <sheetView zoomScale="130" zoomScaleNormal="130" workbookViewId="0">
      <selection activeCell="B2" sqref="B2"/>
    </sheetView>
  </sheetViews>
  <sheetFormatPr defaultRowHeight="15" x14ac:dyDescent="0.25"/>
  <cols>
    <col min="1" max="1" width="8.5703125" customWidth="1"/>
    <col min="2" max="2" width="5.5703125" customWidth="1"/>
    <col min="3" max="6" width="5.5703125" bestFit="1" customWidth="1"/>
    <col min="7" max="9" width="4.42578125" bestFit="1" customWidth="1"/>
    <col min="10" max="10" width="5.28515625" customWidth="1"/>
    <col min="11" max="11" width="5.7109375" bestFit="1" customWidth="1"/>
    <col min="12" max="12" width="3.7109375" bestFit="1" customWidth="1"/>
    <col min="13" max="13" width="5.5703125" bestFit="1" customWidth="1"/>
    <col min="14" max="14" width="4.7109375" customWidth="1"/>
    <col min="15" max="15" width="5.140625" bestFit="1" customWidth="1"/>
    <col min="16" max="16" width="5" customWidth="1"/>
    <col min="17" max="22" width="4.85546875" bestFit="1" customWidth="1"/>
  </cols>
  <sheetData>
    <row r="1" spans="1:22" x14ac:dyDescent="0.25">
      <c r="A1" s="26" t="s">
        <v>6</v>
      </c>
      <c r="B1" s="13">
        <v>-10</v>
      </c>
      <c r="C1" s="13">
        <v>-9</v>
      </c>
      <c r="D1" s="13">
        <v>-8</v>
      </c>
      <c r="E1" s="13">
        <v>-7</v>
      </c>
      <c r="F1" s="13">
        <v>-6</v>
      </c>
      <c r="G1" s="13">
        <v>-5</v>
      </c>
      <c r="H1" s="13">
        <v>-4</v>
      </c>
      <c r="I1" s="13">
        <v>-3</v>
      </c>
      <c r="J1" s="13">
        <v>-2</v>
      </c>
      <c r="K1" s="15">
        <v>-1</v>
      </c>
      <c r="L1" s="13">
        <v>0</v>
      </c>
      <c r="M1" s="14">
        <v>1</v>
      </c>
      <c r="N1" s="13">
        <v>2</v>
      </c>
      <c r="O1" s="15">
        <v>3</v>
      </c>
      <c r="P1" s="13">
        <v>4</v>
      </c>
      <c r="Q1" s="13">
        <v>5</v>
      </c>
      <c r="R1" s="13">
        <v>6</v>
      </c>
      <c r="S1" s="13">
        <v>7</v>
      </c>
      <c r="T1" s="13">
        <v>8</v>
      </c>
      <c r="U1" s="13">
        <v>9</v>
      </c>
      <c r="V1" s="13">
        <v>10</v>
      </c>
    </row>
    <row r="2" spans="1:22" x14ac:dyDescent="0.25">
      <c r="A2" s="26" t="s">
        <v>34</v>
      </c>
      <c r="B2" s="13">
        <f>B1^2-2*B1-3</f>
        <v>117</v>
      </c>
      <c r="C2" s="13">
        <f t="shared" ref="C2:V2" si="0">C1^2-2*C1-3</f>
        <v>96</v>
      </c>
      <c r="D2" s="13">
        <f t="shared" si="0"/>
        <v>77</v>
      </c>
      <c r="E2" s="13">
        <f t="shared" si="0"/>
        <v>60</v>
      </c>
      <c r="F2" s="13">
        <f t="shared" si="0"/>
        <v>45</v>
      </c>
      <c r="G2" s="13">
        <f t="shared" si="0"/>
        <v>32</v>
      </c>
      <c r="H2" s="13">
        <f t="shared" si="0"/>
        <v>21</v>
      </c>
      <c r="I2" s="13">
        <f t="shared" si="0"/>
        <v>12</v>
      </c>
      <c r="J2" s="13">
        <f t="shared" si="0"/>
        <v>5</v>
      </c>
      <c r="K2" s="15">
        <f t="shared" si="0"/>
        <v>0</v>
      </c>
      <c r="L2" s="13">
        <f t="shared" si="0"/>
        <v>-3</v>
      </c>
      <c r="M2" s="14">
        <f t="shared" si="0"/>
        <v>-4</v>
      </c>
      <c r="N2" s="13">
        <f t="shared" si="0"/>
        <v>-3</v>
      </c>
      <c r="O2" s="15">
        <f t="shared" si="0"/>
        <v>0</v>
      </c>
      <c r="P2" s="13">
        <f t="shared" si="0"/>
        <v>5</v>
      </c>
      <c r="Q2" s="13">
        <f t="shared" si="0"/>
        <v>12</v>
      </c>
      <c r="R2" s="13">
        <f t="shared" si="0"/>
        <v>21</v>
      </c>
      <c r="S2" s="13">
        <f t="shared" si="0"/>
        <v>32</v>
      </c>
      <c r="T2" s="13">
        <f t="shared" si="0"/>
        <v>45</v>
      </c>
      <c r="U2" s="13">
        <f t="shared" si="0"/>
        <v>60</v>
      </c>
      <c r="V2" s="13">
        <f t="shared" si="0"/>
        <v>77</v>
      </c>
    </row>
    <row r="3" spans="1:22" x14ac:dyDescent="0.25">
      <c r="B3" s="10"/>
      <c r="J3" s="18" t="s">
        <v>13</v>
      </c>
      <c r="K3" t="s">
        <v>23</v>
      </c>
      <c r="O3" t="s">
        <v>24</v>
      </c>
      <c r="P3" s="16" t="s">
        <v>14</v>
      </c>
    </row>
    <row r="4" spans="1:22" x14ac:dyDescent="0.25">
      <c r="A4" s="10"/>
      <c r="B4" s="10"/>
      <c r="M4" t="s">
        <v>21</v>
      </c>
      <c r="N4" s="16" t="s">
        <v>9</v>
      </c>
    </row>
    <row r="5" spans="1:22" x14ac:dyDescent="0.25">
      <c r="A5" s="10"/>
      <c r="B5" s="10"/>
      <c r="M5" t="s">
        <v>22</v>
      </c>
      <c r="N5" s="16" t="s">
        <v>10</v>
      </c>
    </row>
    <row r="6" spans="1:22" x14ac:dyDescent="0.25">
      <c r="A6" s="10"/>
      <c r="B6" s="10"/>
    </row>
    <row r="7" spans="1:22" x14ac:dyDescent="0.25">
      <c r="A7" s="10"/>
      <c r="B7" s="10"/>
    </row>
    <row r="8" spans="1:22" x14ac:dyDescent="0.25">
      <c r="A8" s="10"/>
      <c r="B8" s="10"/>
    </row>
    <row r="9" spans="1:22" x14ac:dyDescent="0.25">
      <c r="A9" s="10"/>
      <c r="B9" s="10"/>
    </row>
    <row r="10" spans="1:22" x14ac:dyDescent="0.25">
      <c r="A10" s="10"/>
      <c r="B10" s="10"/>
    </row>
    <row r="11" spans="1:22" x14ac:dyDescent="0.25">
      <c r="A11" s="10"/>
      <c r="B11" s="10"/>
    </row>
    <row r="12" spans="1:22" x14ac:dyDescent="0.25">
      <c r="A12" s="10"/>
      <c r="B12" s="10"/>
    </row>
    <row r="13" spans="1:22" x14ac:dyDescent="0.25">
      <c r="A13" s="10"/>
      <c r="B13" s="10"/>
    </row>
    <row r="14" spans="1:22" x14ac:dyDescent="0.25">
      <c r="A14" s="10"/>
      <c r="B14" s="10"/>
    </row>
    <row r="15" spans="1:22" x14ac:dyDescent="0.25">
      <c r="A15" s="10"/>
      <c r="B15" s="10"/>
    </row>
    <row r="16" spans="1:22" x14ac:dyDescent="0.25">
      <c r="A16" s="10"/>
      <c r="B16" s="10"/>
    </row>
    <row r="17" spans="1:26" x14ac:dyDescent="0.25">
      <c r="A17" s="10"/>
      <c r="B17" s="10"/>
    </row>
    <row r="18" spans="1:26" x14ac:dyDescent="0.25">
      <c r="A18" s="10"/>
      <c r="B18" s="10"/>
    </row>
    <row r="19" spans="1:26" x14ac:dyDescent="0.25">
      <c r="A19" s="10"/>
      <c r="B19" s="10"/>
    </row>
    <row r="20" spans="1:26" x14ac:dyDescent="0.25">
      <c r="A20" s="10"/>
      <c r="B20" s="10"/>
    </row>
    <row r="21" spans="1:26" x14ac:dyDescent="0.25">
      <c r="A21" s="10"/>
      <c r="B21" s="10"/>
    </row>
    <row r="22" spans="1:26" x14ac:dyDescent="0.25">
      <c r="A22" s="10"/>
      <c r="B22" s="10"/>
    </row>
    <row r="23" spans="1:26" x14ac:dyDescent="0.25">
      <c r="A23" s="26" t="s">
        <v>6</v>
      </c>
      <c r="B23" s="13">
        <v>-10</v>
      </c>
      <c r="C23" s="13">
        <v>-9</v>
      </c>
      <c r="D23" s="13">
        <v>-8</v>
      </c>
      <c r="E23" s="13">
        <v>-7</v>
      </c>
      <c r="F23" s="13">
        <v>-6</v>
      </c>
      <c r="G23" s="13">
        <v>-5</v>
      </c>
      <c r="H23" s="13">
        <v>-4</v>
      </c>
      <c r="I23" s="13">
        <v>-3</v>
      </c>
      <c r="J23" s="13">
        <v>-2</v>
      </c>
      <c r="K23" s="15">
        <v>-1</v>
      </c>
      <c r="L23" s="13">
        <v>0</v>
      </c>
      <c r="M23" s="13">
        <v>1</v>
      </c>
      <c r="N23" s="13">
        <v>2</v>
      </c>
      <c r="O23" s="13">
        <v>3</v>
      </c>
      <c r="P23" s="13">
        <v>4</v>
      </c>
      <c r="Q23" s="15">
        <v>5</v>
      </c>
      <c r="R23" s="13">
        <v>6</v>
      </c>
      <c r="S23" s="13">
        <v>7</v>
      </c>
      <c r="T23" s="13">
        <v>8</v>
      </c>
      <c r="U23" s="13">
        <v>9</v>
      </c>
      <c r="V23" s="13">
        <v>10</v>
      </c>
      <c r="X23" s="9" t="s">
        <v>37</v>
      </c>
      <c r="Y23" s="9"/>
      <c r="Z23" s="9"/>
    </row>
    <row r="24" spans="1:26" x14ac:dyDescent="0.25">
      <c r="A24" s="26" t="s">
        <v>36</v>
      </c>
      <c r="B24" s="13">
        <f>B23^2-2*B23-3</f>
        <v>117</v>
      </c>
      <c r="C24" s="13">
        <f t="shared" ref="C24:V24" si="1">C23^2-2*C23-3</f>
        <v>96</v>
      </c>
      <c r="D24" s="13">
        <f t="shared" si="1"/>
        <v>77</v>
      </c>
      <c r="E24" s="13">
        <f t="shared" si="1"/>
        <v>60</v>
      </c>
      <c r="F24" s="13">
        <f t="shared" si="1"/>
        <v>45</v>
      </c>
      <c r="G24" s="13">
        <f t="shared" si="1"/>
        <v>32</v>
      </c>
      <c r="H24" s="13">
        <f t="shared" si="1"/>
        <v>21</v>
      </c>
      <c r="I24" s="13">
        <f t="shared" si="1"/>
        <v>12</v>
      </c>
      <c r="J24" s="13">
        <f t="shared" si="1"/>
        <v>5</v>
      </c>
      <c r="K24" s="15">
        <f t="shared" si="1"/>
        <v>0</v>
      </c>
      <c r="L24" s="13">
        <f t="shared" si="1"/>
        <v>-3</v>
      </c>
      <c r="M24" s="13">
        <f t="shared" si="1"/>
        <v>-4</v>
      </c>
      <c r="N24" s="13">
        <f t="shared" si="1"/>
        <v>-3</v>
      </c>
      <c r="O24" s="13">
        <f t="shared" si="1"/>
        <v>0</v>
      </c>
      <c r="P24" s="13">
        <f t="shared" si="1"/>
        <v>5</v>
      </c>
      <c r="Q24" s="15">
        <f t="shared" si="1"/>
        <v>12</v>
      </c>
      <c r="R24" s="13">
        <f t="shared" si="1"/>
        <v>21</v>
      </c>
      <c r="S24" s="13">
        <f t="shared" si="1"/>
        <v>32</v>
      </c>
      <c r="T24" s="13">
        <f t="shared" si="1"/>
        <v>45</v>
      </c>
      <c r="U24" s="13">
        <f t="shared" si="1"/>
        <v>60</v>
      </c>
      <c r="V24" s="13">
        <f t="shared" si="1"/>
        <v>77</v>
      </c>
      <c r="X24" s="9" t="s">
        <v>23</v>
      </c>
      <c r="Y24" s="9" t="s">
        <v>38</v>
      </c>
      <c r="Z24" s="9" t="s">
        <v>39</v>
      </c>
    </row>
    <row r="25" spans="1:26" x14ac:dyDescent="0.25">
      <c r="A25" s="27" t="s">
        <v>35</v>
      </c>
      <c r="B25" s="13">
        <f>2*B23+2</f>
        <v>-18</v>
      </c>
      <c r="C25" s="13">
        <f t="shared" ref="C25:V25" si="2">2*C23+2</f>
        <v>-16</v>
      </c>
      <c r="D25" s="13">
        <f t="shared" si="2"/>
        <v>-14</v>
      </c>
      <c r="E25" s="13">
        <f t="shared" si="2"/>
        <v>-12</v>
      </c>
      <c r="F25" s="13">
        <f t="shared" si="2"/>
        <v>-10</v>
      </c>
      <c r="G25" s="13">
        <f t="shared" si="2"/>
        <v>-8</v>
      </c>
      <c r="H25" s="13">
        <f t="shared" si="2"/>
        <v>-6</v>
      </c>
      <c r="I25" s="13">
        <f t="shared" si="2"/>
        <v>-4</v>
      </c>
      <c r="J25" s="13">
        <f t="shared" si="2"/>
        <v>-2</v>
      </c>
      <c r="K25" s="15">
        <f t="shared" si="2"/>
        <v>0</v>
      </c>
      <c r="L25" s="13">
        <f t="shared" si="2"/>
        <v>2</v>
      </c>
      <c r="M25" s="13">
        <f t="shared" si="2"/>
        <v>4</v>
      </c>
      <c r="N25" s="13">
        <f t="shared" si="2"/>
        <v>6</v>
      </c>
      <c r="O25" s="13">
        <f t="shared" si="2"/>
        <v>8</v>
      </c>
      <c r="P25" s="13">
        <f t="shared" si="2"/>
        <v>10</v>
      </c>
      <c r="Q25" s="15">
        <f t="shared" si="2"/>
        <v>12</v>
      </c>
      <c r="R25" s="13">
        <f t="shared" si="2"/>
        <v>14</v>
      </c>
      <c r="S25" s="13">
        <f t="shared" si="2"/>
        <v>16</v>
      </c>
      <c r="T25" s="13">
        <f t="shared" si="2"/>
        <v>18</v>
      </c>
      <c r="U25" s="13">
        <f t="shared" si="2"/>
        <v>20</v>
      </c>
      <c r="V25" s="13">
        <f t="shared" si="2"/>
        <v>22</v>
      </c>
    </row>
    <row r="26" spans="1:26" x14ac:dyDescent="0.25">
      <c r="A26" s="10"/>
      <c r="B26" s="10"/>
    </row>
    <row r="27" spans="1:26" x14ac:dyDescent="0.25">
      <c r="A27" s="10"/>
      <c r="B27" s="10"/>
    </row>
    <row r="28" spans="1:26" x14ac:dyDescent="0.25">
      <c r="A28" s="10"/>
      <c r="B28" s="10"/>
    </row>
    <row r="29" spans="1:26" x14ac:dyDescent="0.25">
      <c r="A29" s="10"/>
      <c r="B29" s="10"/>
    </row>
    <row r="30" spans="1:26" x14ac:dyDescent="0.25">
      <c r="A30" s="10"/>
      <c r="B30" s="10"/>
    </row>
    <row r="31" spans="1:26" x14ac:dyDescent="0.25">
      <c r="A31" s="10"/>
      <c r="B31" s="10"/>
    </row>
    <row r="32" spans="1:26" x14ac:dyDescent="0.25">
      <c r="A32" s="10"/>
      <c r="B32" s="10"/>
    </row>
    <row r="33" spans="1:2" x14ac:dyDescent="0.25">
      <c r="A33" s="10"/>
      <c r="B33" s="10"/>
    </row>
    <row r="34" spans="1:2" x14ac:dyDescent="0.25">
      <c r="A34" s="10"/>
      <c r="B34" s="10"/>
    </row>
    <row r="35" spans="1:2" x14ac:dyDescent="0.25">
      <c r="A35" s="10"/>
      <c r="B35" s="10"/>
    </row>
    <row r="36" spans="1:2" x14ac:dyDescent="0.25">
      <c r="A36" s="10"/>
      <c r="B36" s="10"/>
    </row>
    <row r="37" spans="1:2" x14ac:dyDescent="0.25">
      <c r="A37" s="10"/>
      <c r="B37" s="10"/>
    </row>
    <row r="38" spans="1:2" x14ac:dyDescent="0.25">
      <c r="A38" s="10"/>
      <c r="B38" s="10"/>
    </row>
    <row r="39" spans="1:2" x14ac:dyDescent="0.25">
      <c r="A39" s="10"/>
      <c r="B39" s="10"/>
    </row>
    <row r="40" spans="1:2" x14ac:dyDescent="0.25">
      <c r="A40" s="10"/>
      <c r="B40" s="10"/>
    </row>
    <row r="41" spans="1:2" x14ac:dyDescent="0.25">
      <c r="A41" s="10"/>
      <c r="B41" s="10"/>
    </row>
    <row r="42" spans="1:2" x14ac:dyDescent="0.25">
      <c r="A42" s="10"/>
      <c r="B42" s="10"/>
    </row>
    <row r="43" spans="1:2" x14ac:dyDescent="0.25">
      <c r="A43" s="10"/>
      <c r="B43" s="10"/>
    </row>
    <row r="44" spans="1:2" x14ac:dyDescent="0.25">
      <c r="A44" s="10"/>
      <c r="B44" s="10"/>
    </row>
    <row r="45" spans="1:2" x14ac:dyDescent="0.25">
      <c r="A45" s="10"/>
      <c r="B45" s="10"/>
    </row>
    <row r="46" spans="1:2" x14ac:dyDescent="0.25">
      <c r="A46" s="10"/>
      <c r="B46" s="10"/>
    </row>
    <row r="47" spans="1:2" x14ac:dyDescent="0.25">
      <c r="A47" s="10"/>
      <c r="B47" s="10"/>
    </row>
    <row r="48" spans="1:2" x14ac:dyDescent="0.25">
      <c r="A48" s="10"/>
      <c r="B48" s="10"/>
    </row>
    <row r="49" spans="1:2" x14ac:dyDescent="0.25">
      <c r="A49" s="10"/>
      <c r="B49" s="10"/>
    </row>
    <row r="50" spans="1:2" x14ac:dyDescent="0.25">
      <c r="A50" s="10"/>
      <c r="B50" s="10"/>
    </row>
    <row r="51" spans="1:2" x14ac:dyDescent="0.25">
      <c r="A51" s="10"/>
      <c r="B51" s="10"/>
    </row>
    <row r="52" spans="1:2" x14ac:dyDescent="0.25">
      <c r="A52" s="10"/>
      <c r="B52" s="10"/>
    </row>
    <row r="53" spans="1:2" x14ac:dyDescent="0.25">
      <c r="A53" s="10"/>
      <c r="B53" s="10"/>
    </row>
    <row r="54" spans="1:2" x14ac:dyDescent="0.25">
      <c r="A54" s="10"/>
      <c r="B54" s="10"/>
    </row>
    <row r="55" spans="1:2" x14ac:dyDescent="0.25">
      <c r="A55" s="10"/>
      <c r="B55" s="10"/>
    </row>
    <row r="56" spans="1:2" x14ac:dyDescent="0.25">
      <c r="A56" s="10"/>
      <c r="B56" s="10"/>
    </row>
    <row r="57" spans="1:2" x14ac:dyDescent="0.25">
      <c r="A57" s="10"/>
      <c r="B57" s="10"/>
    </row>
    <row r="58" spans="1:2" x14ac:dyDescent="0.25">
      <c r="A58" s="10"/>
      <c r="B58" s="10"/>
    </row>
    <row r="59" spans="1:2" x14ac:dyDescent="0.25">
      <c r="A59" s="10"/>
      <c r="B59" s="10"/>
    </row>
    <row r="60" spans="1:2" x14ac:dyDescent="0.25">
      <c r="A60" s="10"/>
      <c r="B60" s="10"/>
    </row>
    <row r="61" spans="1:2" x14ac:dyDescent="0.25">
      <c r="A61" s="10"/>
      <c r="B61" s="10"/>
    </row>
    <row r="62" spans="1:2" x14ac:dyDescent="0.25">
      <c r="A62" s="10"/>
      <c r="B62" s="10"/>
    </row>
    <row r="63" spans="1:2" x14ac:dyDescent="0.25">
      <c r="A63" s="10"/>
      <c r="B63" s="10"/>
    </row>
    <row r="64" spans="1:2" x14ac:dyDescent="0.25">
      <c r="A64" s="10"/>
      <c r="B64" s="10"/>
    </row>
    <row r="65" spans="1:2" x14ac:dyDescent="0.25">
      <c r="A65" s="10"/>
      <c r="B65" s="10"/>
    </row>
    <row r="66" spans="1:2" x14ac:dyDescent="0.25">
      <c r="A66" s="10"/>
      <c r="B66" s="10"/>
    </row>
    <row r="67" spans="1:2" x14ac:dyDescent="0.25">
      <c r="A67" s="10"/>
      <c r="B67" s="10"/>
    </row>
    <row r="68" spans="1:2" x14ac:dyDescent="0.25">
      <c r="A68" s="10"/>
      <c r="B68" s="10"/>
    </row>
    <row r="69" spans="1:2" x14ac:dyDescent="0.25">
      <c r="A69" s="10"/>
      <c r="B69" s="10"/>
    </row>
    <row r="70" spans="1:2" x14ac:dyDescent="0.25">
      <c r="A70" s="10"/>
      <c r="B70" s="10"/>
    </row>
    <row r="71" spans="1:2" x14ac:dyDescent="0.25">
      <c r="A71" s="10"/>
      <c r="B71" s="10"/>
    </row>
    <row r="72" spans="1:2" x14ac:dyDescent="0.25">
      <c r="A72" s="10"/>
      <c r="B72" s="10"/>
    </row>
    <row r="73" spans="1:2" x14ac:dyDescent="0.25">
      <c r="A73" s="10"/>
      <c r="B73" s="10"/>
    </row>
    <row r="74" spans="1:2" x14ac:dyDescent="0.25">
      <c r="A74" s="10"/>
      <c r="B74" s="10"/>
    </row>
    <row r="75" spans="1:2" x14ac:dyDescent="0.25">
      <c r="A75" s="10"/>
      <c r="B75" s="10"/>
    </row>
    <row r="76" spans="1:2" x14ac:dyDescent="0.25">
      <c r="A76" s="10"/>
      <c r="B76" s="10"/>
    </row>
    <row r="77" spans="1:2" x14ac:dyDescent="0.25">
      <c r="A77" s="10"/>
      <c r="B77" s="10"/>
    </row>
    <row r="78" spans="1:2" x14ac:dyDescent="0.25">
      <c r="A78" s="10"/>
      <c r="B78" s="10"/>
    </row>
    <row r="79" spans="1:2" x14ac:dyDescent="0.25">
      <c r="A79" s="10"/>
      <c r="B79" s="10"/>
    </row>
    <row r="80" spans="1:2" x14ac:dyDescent="0.25">
      <c r="A80" s="10"/>
      <c r="B80" s="10"/>
    </row>
    <row r="81" spans="1:2" x14ac:dyDescent="0.25">
      <c r="A81" s="10"/>
      <c r="B81" s="10"/>
    </row>
    <row r="82" spans="1:2" x14ac:dyDescent="0.25">
      <c r="A82" s="10"/>
      <c r="B82" s="10"/>
    </row>
    <row r="83" spans="1:2" x14ac:dyDescent="0.25">
      <c r="A83" s="10"/>
      <c r="B83" s="10"/>
    </row>
    <row r="84" spans="1:2" x14ac:dyDescent="0.25">
      <c r="A84" s="10"/>
      <c r="B84" s="10"/>
    </row>
    <row r="85" spans="1:2" x14ac:dyDescent="0.25">
      <c r="A85" s="10"/>
      <c r="B85" s="10"/>
    </row>
    <row r="86" spans="1:2" x14ac:dyDescent="0.25">
      <c r="A86" s="10"/>
      <c r="B86" s="10"/>
    </row>
    <row r="87" spans="1:2" x14ac:dyDescent="0.25">
      <c r="A87" s="10"/>
      <c r="B87" s="10"/>
    </row>
    <row r="88" spans="1:2" x14ac:dyDescent="0.25">
      <c r="A88" s="10"/>
      <c r="B88" s="10"/>
    </row>
    <row r="89" spans="1:2" x14ac:dyDescent="0.25">
      <c r="A89" s="10"/>
      <c r="B89" s="10"/>
    </row>
    <row r="90" spans="1:2" x14ac:dyDescent="0.25">
      <c r="A90" s="10"/>
      <c r="B90" s="10"/>
    </row>
    <row r="91" spans="1:2" x14ac:dyDescent="0.25">
      <c r="A91" s="10"/>
      <c r="B91" s="10"/>
    </row>
    <row r="92" spans="1:2" x14ac:dyDescent="0.25">
      <c r="A92" s="11"/>
      <c r="B92" s="11"/>
    </row>
    <row r="93" spans="1:2" x14ac:dyDescent="0.25">
      <c r="A93" s="10"/>
      <c r="B93" s="10"/>
    </row>
    <row r="94" spans="1:2" x14ac:dyDescent="0.25">
      <c r="A94" s="10"/>
      <c r="B94" s="10"/>
    </row>
    <row r="95" spans="1:2" x14ac:dyDescent="0.25">
      <c r="A95" s="10"/>
      <c r="B95" s="10"/>
    </row>
    <row r="96" spans="1:2" x14ac:dyDescent="0.25">
      <c r="A96" s="10"/>
      <c r="B96" s="10"/>
    </row>
    <row r="97" spans="1:2" x14ac:dyDescent="0.25">
      <c r="A97" s="10"/>
      <c r="B97" s="10"/>
    </row>
    <row r="98" spans="1:2" x14ac:dyDescent="0.25">
      <c r="A98" s="10"/>
      <c r="B98" s="10"/>
    </row>
    <row r="99" spans="1:2" x14ac:dyDescent="0.25">
      <c r="A99" s="10"/>
      <c r="B99" s="10"/>
    </row>
    <row r="100" spans="1:2" x14ac:dyDescent="0.25">
      <c r="A100" s="10"/>
      <c r="B100" s="10"/>
    </row>
    <row r="101" spans="1:2" x14ac:dyDescent="0.25">
      <c r="A101" s="10"/>
      <c r="B101" s="10"/>
    </row>
    <row r="102" spans="1:2" x14ac:dyDescent="0.25">
      <c r="A102" s="10"/>
      <c r="B102" s="10"/>
    </row>
    <row r="103" spans="1:2" x14ac:dyDescent="0.25">
      <c r="A103" s="10"/>
      <c r="B103" s="10"/>
    </row>
    <row r="104" spans="1:2" x14ac:dyDescent="0.25">
      <c r="A104" s="10"/>
      <c r="B104" s="10"/>
    </row>
    <row r="105" spans="1:2" x14ac:dyDescent="0.25">
      <c r="A105" s="10"/>
      <c r="B105" s="10"/>
    </row>
    <row r="106" spans="1:2" x14ac:dyDescent="0.25">
      <c r="A106" s="10"/>
      <c r="B106" s="10"/>
    </row>
    <row r="107" spans="1:2" x14ac:dyDescent="0.25">
      <c r="A107" s="10"/>
      <c r="B107" s="10"/>
    </row>
    <row r="108" spans="1:2" x14ac:dyDescent="0.25">
      <c r="A108" s="10"/>
      <c r="B108" s="10"/>
    </row>
    <row r="109" spans="1:2" x14ac:dyDescent="0.25">
      <c r="A109" s="10"/>
      <c r="B109" s="10"/>
    </row>
    <row r="110" spans="1:2" x14ac:dyDescent="0.25">
      <c r="A110" s="10"/>
      <c r="B110" s="10"/>
    </row>
    <row r="111" spans="1:2" x14ac:dyDescent="0.25">
      <c r="A111" s="10"/>
      <c r="B111" s="10"/>
    </row>
    <row r="112" spans="1:2" x14ac:dyDescent="0.25">
      <c r="A112" s="12"/>
      <c r="B112" s="12"/>
    </row>
    <row r="113" spans="1:2" x14ac:dyDescent="0.25">
      <c r="A113" s="10"/>
      <c r="B113" s="10"/>
    </row>
    <row r="114" spans="1:2" x14ac:dyDescent="0.25">
      <c r="A114" s="10"/>
      <c r="B114" s="10"/>
    </row>
    <row r="115" spans="1:2" x14ac:dyDescent="0.25">
      <c r="A115" s="10"/>
      <c r="B115" s="10"/>
    </row>
    <row r="116" spans="1:2" x14ac:dyDescent="0.25">
      <c r="A116" s="10"/>
      <c r="B116" s="10"/>
    </row>
    <row r="117" spans="1:2" x14ac:dyDescent="0.25">
      <c r="A117" s="10"/>
      <c r="B117" s="10"/>
    </row>
    <row r="118" spans="1:2" x14ac:dyDescent="0.25">
      <c r="A118" s="10"/>
      <c r="B118" s="10"/>
    </row>
    <row r="119" spans="1:2" x14ac:dyDescent="0.25">
      <c r="A119" s="10"/>
      <c r="B119" s="10"/>
    </row>
    <row r="120" spans="1:2" x14ac:dyDescent="0.25">
      <c r="A120" s="10"/>
      <c r="B120" s="10"/>
    </row>
    <row r="121" spans="1:2" x14ac:dyDescent="0.25">
      <c r="A121" s="10"/>
      <c r="B121" s="10"/>
    </row>
    <row r="122" spans="1:2" x14ac:dyDescent="0.25">
      <c r="A122" s="10"/>
      <c r="B122" s="10"/>
    </row>
    <row r="123" spans="1:2" x14ac:dyDescent="0.25">
      <c r="A123" s="10"/>
      <c r="B123" s="10"/>
    </row>
    <row r="124" spans="1:2" x14ac:dyDescent="0.25">
      <c r="A124" s="10"/>
      <c r="B124" s="10"/>
    </row>
    <row r="125" spans="1:2" x14ac:dyDescent="0.25">
      <c r="A125" s="10"/>
      <c r="B125" s="10"/>
    </row>
    <row r="126" spans="1:2" x14ac:dyDescent="0.25">
      <c r="A126" s="10"/>
      <c r="B126" s="10"/>
    </row>
    <row r="127" spans="1:2" x14ac:dyDescent="0.25">
      <c r="A127" s="10"/>
      <c r="B127" s="10"/>
    </row>
    <row r="128" spans="1:2" x14ac:dyDescent="0.25">
      <c r="A128" s="10"/>
      <c r="B128" s="10"/>
    </row>
    <row r="129" spans="1:2" x14ac:dyDescent="0.25">
      <c r="A129" s="10"/>
      <c r="B129" s="10"/>
    </row>
    <row r="130" spans="1:2" x14ac:dyDescent="0.25">
      <c r="A130" s="10"/>
      <c r="B130" s="10"/>
    </row>
    <row r="131" spans="1:2" x14ac:dyDescent="0.25">
      <c r="A131" s="10"/>
      <c r="B131" s="10"/>
    </row>
    <row r="132" spans="1:2" x14ac:dyDescent="0.25">
      <c r="A132" s="11"/>
      <c r="B132" s="11"/>
    </row>
    <row r="133" spans="1:2" x14ac:dyDescent="0.25">
      <c r="A133" s="10"/>
      <c r="B133" s="10"/>
    </row>
    <row r="134" spans="1:2" x14ac:dyDescent="0.25">
      <c r="A134" s="10"/>
      <c r="B134" s="10"/>
    </row>
    <row r="135" spans="1:2" x14ac:dyDescent="0.25">
      <c r="A135" s="10"/>
      <c r="B135" s="10"/>
    </row>
    <row r="136" spans="1:2" x14ac:dyDescent="0.25">
      <c r="A136" s="10"/>
      <c r="B136" s="10"/>
    </row>
    <row r="137" spans="1:2" x14ac:dyDescent="0.25">
      <c r="A137" s="10"/>
      <c r="B137" s="10"/>
    </row>
    <row r="138" spans="1:2" x14ac:dyDescent="0.25">
      <c r="A138" s="10"/>
      <c r="B138" s="10"/>
    </row>
    <row r="139" spans="1:2" x14ac:dyDescent="0.25">
      <c r="A139" s="10"/>
      <c r="B139" s="10"/>
    </row>
    <row r="140" spans="1:2" x14ac:dyDescent="0.25">
      <c r="A140" s="10"/>
      <c r="B140" s="10"/>
    </row>
    <row r="141" spans="1:2" x14ac:dyDescent="0.25">
      <c r="A141" s="10"/>
      <c r="B141" s="10"/>
    </row>
    <row r="142" spans="1:2" x14ac:dyDescent="0.25">
      <c r="A142" s="10"/>
      <c r="B142" s="10"/>
    </row>
    <row r="143" spans="1:2" x14ac:dyDescent="0.25">
      <c r="A143" s="10"/>
      <c r="B143" s="10"/>
    </row>
    <row r="144" spans="1:2" x14ac:dyDescent="0.25">
      <c r="A144" s="10"/>
      <c r="B144" s="10"/>
    </row>
    <row r="145" spans="1:2" x14ac:dyDescent="0.25">
      <c r="A145" s="10"/>
      <c r="B145" s="10"/>
    </row>
    <row r="146" spans="1:2" x14ac:dyDescent="0.25">
      <c r="A146" s="10"/>
      <c r="B146" s="10"/>
    </row>
    <row r="147" spans="1:2" x14ac:dyDescent="0.25">
      <c r="A147" s="10"/>
      <c r="B147" s="10"/>
    </row>
    <row r="148" spans="1:2" x14ac:dyDescent="0.25">
      <c r="A148" s="10"/>
      <c r="B148" s="10"/>
    </row>
    <row r="149" spans="1:2" x14ac:dyDescent="0.25">
      <c r="A149" s="10"/>
      <c r="B149" s="10"/>
    </row>
    <row r="150" spans="1:2" x14ac:dyDescent="0.25">
      <c r="A150" s="10"/>
      <c r="B150" s="10"/>
    </row>
    <row r="151" spans="1:2" x14ac:dyDescent="0.25">
      <c r="A151" s="10"/>
      <c r="B151" s="10"/>
    </row>
    <row r="152" spans="1:2" x14ac:dyDescent="0.25">
      <c r="A152" s="10"/>
      <c r="B152" s="10"/>
    </row>
    <row r="153" spans="1:2" x14ac:dyDescent="0.25">
      <c r="A153" s="10"/>
      <c r="B153" s="10"/>
    </row>
    <row r="154" spans="1:2" x14ac:dyDescent="0.25">
      <c r="A154" s="10"/>
      <c r="B154" s="10"/>
    </row>
    <row r="155" spans="1:2" x14ac:dyDescent="0.25">
      <c r="A155" s="10"/>
      <c r="B155" s="10"/>
    </row>
    <row r="156" spans="1:2" x14ac:dyDescent="0.25">
      <c r="A156" s="10"/>
      <c r="B156" s="10"/>
    </row>
    <row r="157" spans="1:2" x14ac:dyDescent="0.25">
      <c r="A157" s="10"/>
      <c r="B157" s="10"/>
    </row>
    <row r="158" spans="1:2" x14ac:dyDescent="0.25">
      <c r="A158" s="10"/>
      <c r="B158" s="10"/>
    </row>
    <row r="159" spans="1:2" x14ac:dyDescent="0.25">
      <c r="A159" s="10"/>
      <c r="B159" s="10"/>
    </row>
    <row r="160" spans="1:2" x14ac:dyDescent="0.25">
      <c r="A160" s="10"/>
      <c r="B160" s="10"/>
    </row>
    <row r="161" spans="1:2" x14ac:dyDescent="0.25">
      <c r="A161" s="10"/>
      <c r="B161" s="10"/>
    </row>
    <row r="162" spans="1:2" x14ac:dyDescent="0.25">
      <c r="A162" s="10"/>
      <c r="B162" s="10"/>
    </row>
    <row r="163" spans="1:2" x14ac:dyDescent="0.25">
      <c r="A163" s="10"/>
      <c r="B163" s="10"/>
    </row>
    <row r="164" spans="1:2" x14ac:dyDescent="0.25">
      <c r="A164" s="10"/>
      <c r="B164" s="10"/>
    </row>
    <row r="165" spans="1:2" x14ac:dyDescent="0.25">
      <c r="A165" s="10"/>
      <c r="B165" s="10"/>
    </row>
    <row r="166" spans="1:2" x14ac:dyDescent="0.25">
      <c r="A166" s="10"/>
      <c r="B166" s="10"/>
    </row>
    <row r="167" spans="1:2" x14ac:dyDescent="0.25">
      <c r="A167" s="10"/>
      <c r="B167" s="10"/>
    </row>
    <row r="168" spans="1:2" x14ac:dyDescent="0.25">
      <c r="A168" s="10"/>
      <c r="B168" s="10"/>
    </row>
    <row r="169" spans="1:2" x14ac:dyDescent="0.25">
      <c r="A169" s="10"/>
      <c r="B169" s="10"/>
    </row>
    <row r="170" spans="1:2" x14ac:dyDescent="0.25">
      <c r="A170" s="10"/>
      <c r="B170" s="10"/>
    </row>
    <row r="171" spans="1:2" x14ac:dyDescent="0.25">
      <c r="A171" s="10"/>
      <c r="B171" s="10"/>
    </row>
    <row r="172" spans="1:2" x14ac:dyDescent="0.25">
      <c r="A172" s="10"/>
      <c r="B172" s="10"/>
    </row>
    <row r="173" spans="1:2" x14ac:dyDescent="0.25">
      <c r="A173" s="10"/>
      <c r="B173" s="10"/>
    </row>
    <row r="174" spans="1:2" x14ac:dyDescent="0.25">
      <c r="A174" s="10"/>
      <c r="B174" s="10"/>
    </row>
    <row r="175" spans="1:2" x14ac:dyDescent="0.25">
      <c r="A175" s="10"/>
      <c r="B175" s="10"/>
    </row>
    <row r="176" spans="1:2" x14ac:dyDescent="0.25">
      <c r="A176" s="10"/>
      <c r="B176" s="10"/>
    </row>
    <row r="177" spans="1:2" x14ac:dyDescent="0.25">
      <c r="A177" s="10"/>
      <c r="B177" s="10"/>
    </row>
    <row r="178" spans="1:2" x14ac:dyDescent="0.25">
      <c r="A178" s="10"/>
      <c r="B178" s="10"/>
    </row>
    <row r="179" spans="1:2" x14ac:dyDescent="0.25">
      <c r="A179" s="10"/>
      <c r="B179" s="10"/>
    </row>
    <row r="180" spans="1:2" x14ac:dyDescent="0.25">
      <c r="A180" s="10"/>
      <c r="B180" s="10"/>
    </row>
    <row r="181" spans="1:2" x14ac:dyDescent="0.25">
      <c r="A181" s="10"/>
      <c r="B181" s="10"/>
    </row>
    <row r="182" spans="1:2" x14ac:dyDescent="0.25">
      <c r="A182" s="10"/>
      <c r="B182" s="10"/>
    </row>
    <row r="183" spans="1:2" x14ac:dyDescent="0.25">
      <c r="A183" s="10"/>
      <c r="B183" s="10"/>
    </row>
    <row r="184" spans="1:2" x14ac:dyDescent="0.25">
      <c r="A184" s="10"/>
      <c r="B184" s="10"/>
    </row>
    <row r="185" spans="1:2" x14ac:dyDescent="0.25">
      <c r="A185" s="10"/>
      <c r="B185" s="10"/>
    </row>
    <row r="186" spans="1:2" x14ac:dyDescent="0.25">
      <c r="A186" s="10"/>
      <c r="B186" s="10"/>
    </row>
    <row r="187" spans="1:2" x14ac:dyDescent="0.25">
      <c r="A187" s="10"/>
      <c r="B187" s="10"/>
    </row>
    <row r="188" spans="1:2" x14ac:dyDescent="0.25">
      <c r="A188" s="10"/>
      <c r="B188" s="10"/>
    </row>
    <row r="189" spans="1:2" x14ac:dyDescent="0.25">
      <c r="A189" s="10"/>
      <c r="B189" s="10"/>
    </row>
    <row r="190" spans="1:2" x14ac:dyDescent="0.25">
      <c r="A190" s="10"/>
      <c r="B190" s="10"/>
    </row>
    <row r="191" spans="1:2" x14ac:dyDescent="0.25">
      <c r="A191" s="10"/>
      <c r="B191" s="10"/>
    </row>
    <row r="192" spans="1:2" x14ac:dyDescent="0.25">
      <c r="A192" s="10"/>
      <c r="B192" s="10"/>
    </row>
    <row r="193" spans="1:2" x14ac:dyDescent="0.25">
      <c r="A193" s="10"/>
      <c r="B193" s="10"/>
    </row>
    <row r="194" spans="1:2" x14ac:dyDescent="0.25">
      <c r="A194" s="10"/>
      <c r="B194" s="10"/>
    </row>
    <row r="195" spans="1:2" x14ac:dyDescent="0.25">
      <c r="A195" s="10"/>
      <c r="B195" s="10"/>
    </row>
    <row r="196" spans="1:2" x14ac:dyDescent="0.25">
      <c r="A196" s="10"/>
      <c r="B196" s="10"/>
    </row>
    <row r="197" spans="1:2" x14ac:dyDescent="0.25">
      <c r="A197" s="10"/>
      <c r="B197" s="10"/>
    </row>
    <row r="198" spans="1:2" x14ac:dyDescent="0.25">
      <c r="A198" s="10"/>
      <c r="B198" s="10"/>
    </row>
    <row r="199" spans="1:2" x14ac:dyDescent="0.25">
      <c r="A199" s="10"/>
      <c r="B199" s="10"/>
    </row>
    <row r="200" spans="1:2" x14ac:dyDescent="0.25">
      <c r="A200" s="10"/>
      <c r="B200" s="10"/>
    </row>
    <row r="201" spans="1:2" x14ac:dyDescent="0.25">
      <c r="A201" s="10"/>
      <c r="B201" s="10"/>
    </row>
    <row r="202" spans="1:2" x14ac:dyDescent="0.25">
      <c r="A202" s="10"/>
      <c r="B202" s="10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zoomScale="145" zoomScaleNormal="145" workbookViewId="0">
      <selection activeCell="C2" sqref="C2"/>
    </sheetView>
  </sheetViews>
  <sheetFormatPr defaultRowHeight="15" x14ac:dyDescent="0.25"/>
  <cols>
    <col min="2" max="2" width="29" customWidth="1"/>
    <col min="3" max="3" width="33.28515625" customWidth="1"/>
    <col min="5" max="5" width="29.28515625" bestFit="1" customWidth="1"/>
    <col min="6" max="6" width="8.42578125" customWidth="1"/>
    <col min="7" max="7" width="9.42578125" bestFit="1" customWidth="1"/>
  </cols>
  <sheetData>
    <row r="1" spans="1:7" ht="30" x14ac:dyDescent="0.25">
      <c r="A1" s="20" t="s">
        <v>25</v>
      </c>
      <c r="B1" s="21" t="s">
        <v>26</v>
      </c>
      <c r="C1" s="21" t="s">
        <v>27</v>
      </c>
    </row>
    <row r="2" spans="1:7" x14ac:dyDescent="0.25">
      <c r="A2">
        <v>0</v>
      </c>
      <c r="B2" s="22">
        <f>G$2*A2</f>
        <v>0</v>
      </c>
      <c r="C2" s="22">
        <f>F$4+F$3*A2</f>
        <v>246</v>
      </c>
      <c r="E2" t="s">
        <v>30</v>
      </c>
      <c r="F2" s="25">
        <v>1570</v>
      </c>
      <c r="G2" s="24">
        <f>F2/60</f>
        <v>26.166666666666668</v>
      </c>
    </row>
    <row r="3" spans="1:7" x14ac:dyDescent="0.25">
      <c r="A3">
        <v>1</v>
      </c>
      <c r="B3" s="22">
        <f t="shared" ref="B3:B42" si="0">G$2*A3</f>
        <v>26.166666666666668</v>
      </c>
      <c r="C3" s="22">
        <f t="shared" ref="C3:C42" si="1">F$4+F$3*A3</f>
        <v>266</v>
      </c>
      <c r="E3" t="s">
        <v>29</v>
      </c>
      <c r="F3" s="25">
        <v>20</v>
      </c>
    </row>
    <row r="4" spans="1:7" x14ac:dyDescent="0.25">
      <c r="A4">
        <v>2</v>
      </c>
      <c r="B4" s="22">
        <f t="shared" si="0"/>
        <v>52.333333333333336</v>
      </c>
      <c r="C4" s="22">
        <f t="shared" si="1"/>
        <v>286</v>
      </c>
      <c r="E4" t="s">
        <v>28</v>
      </c>
      <c r="F4" s="25">
        <v>246</v>
      </c>
    </row>
    <row r="5" spans="1:7" x14ac:dyDescent="0.25">
      <c r="A5">
        <v>3</v>
      </c>
      <c r="B5" s="22">
        <f t="shared" si="0"/>
        <v>78.5</v>
      </c>
      <c r="C5" s="22">
        <f t="shared" si="1"/>
        <v>306</v>
      </c>
    </row>
    <row r="6" spans="1:7" x14ac:dyDescent="0.25">
      <c r="A6">
        <v>4</v>
      </c>
      <c r="B6" s="22">
        <f t="shared" si="0"/>
        <v>104.66666666666667</v>
      </c>
      <c r="C6" s="22">
        <f t="shared" si="1"/>
        <v>326</v>
      </c>
    </row>
    <row r="7" spans="1:7" x14ac:dyDescent="0.25">
      <c r="A7">
        <v>5</v>
      </c>
      <c r="B7" s="22">
        <f t="shared" si="0"/>
        <v>130.83333333333334</v>
      </c>
      <c r="C7" s="22">
        <f t="shared" si="1"/>
        <v>346</v>
      </c>
    </row>
    <row r="8" spans="1:7" x14ac:dyDescent="0.25">
      <c r="A8">
        <v>6</v>
      </c>
      <c r="B8" s="22">
        <f t="shared" si="0"/>
        <v>157</v>
      </c>
      <c r="C8" s="22">
        <f t="shared" si="1"/>
        <v>366</v>
      </c>
    </row>
    <row r="9" spans="1:7" x14ac:dyDescent="0.25">
      <c r="A9">
        <v>7</v>
      </c>
      <c r="B9" s="22">
        <f t="shared" si="0"/>
        <v>183.16666666666669</v>
      </c>
      <c r="C9" s="22">
        <f t="shared" si="1"/>
        <v>386</v>
      </c>
    </row>
    <row r="10" spans="1:7" x14ac:dyDescent="0.25">
      <c r="A10">
        <v>8</v>
      </c>
      <c r="B10" s="22">
        <f t="shared" si="0"/>
        <v>209.33333333333334</v>
      </c>
      <c r="C10" s="22">
        <f t="shared" si="1"/>
        <v>406</v>
      </c>
    </row>
    <row r="11" spans="1:7" x14ac:dyDescent="0.25">
      <c r="A11">
        <v>9</v>
      </c>
      <c r="B11" s="22">
        <f t="shared" si="0"/>
        <v>235.5</v>
      </c>
      <c r="C11" s="22">
        <f t="shared" si="1"/>
        <v>426</v>
      </c>
    </row>
    <row r="12" spans="1:7" x14ac:dyDescent="0.25">
      <c r="A12">
        <v>10</v>
      </c>
      <c r="B12" s="22">
        <f t="shared" si="0"/>
        <v>261.66666666666669</v>
      </c>
      <c r="C12" s="22">
        <f t="shared" si="1"/>
        <v>446</v>
      </c>
    </row>
    <row r="13" spans="1:7" x14ac:dyDescent="0.25">
      <c r="A13">
        <v>11</v>
      </c>
      <c r="B13" s="22">
        <f t="shared" si="0"/>
        <v>287.83333333333337</v>
      </c>
      <c r="C13" s="22">
        <f t="shared" si="1"/>
        <v>466</v>
      </c>
    </row>
    <row r="14" spans="1:7" x14ac:dyDescent="0.25">
      <c r="A14">
        <v>12</v>
      </c>
      <c r="B14" s="22">
        <f t="shared" si="0"/>
        <v>314</v>
      </c>
      <c r="C14" s="22">
        <f t="shared" si="1"/>
        <v>486</v>
      </c>
    </row>
    <row r="15" spans="1:7" x14ac:dyDescent="0.25">
      <c r="A15">
        <v>13</v>
      </c>
      <c r="B15" s="22">
        <f t="shared" si="0"/>
        <v>340.16666666666669</v>
      </c>
      <c r="C15" s="22">
        <f t="shared" si="1"/>
        <v>506</v>
      </c>
    </row>
    <row r="16" spans="1:7" x14ac:dyDescent="0.25">
      <c r="A16">
        <v>14</v>
      </c>
      <c r="B16" s="22">
        <f t="shared" si="0"/>
        <v>366.33333333333337</v>
      </c>
      <c r="C16" s="22">
        <f t="shared" si="1"/>
        <v>526</v>
      </c>
    </row>
    <row r="17" spans="1:15" x14ac:dyDescent="0.25">
      <c r="A17">
        <v>15</v>
      </c>
      <c r="B17" s="22">
        <f t="shared" si="0"/>
        <v>392.5</v>
      </c>
      <c r="C17" s="22">
        <f t="shared" si="1"/>
        <v>546</v>
      </c>
    </row>
    <row r="18" spans="1:15" x14ac:dyDescent="0.25">
      <c r="A18">
        <v>16</v>
      </c>
      <c r="B18" s="22">
        <f t="shared" si="0"/>
        <v>418.66666666666669</v>
      </c>
      <c r="C18" s="22">
        <f t="shared" si="1"/>
        <v>566</v>
      </c>
    </row>
    <row r="19" spans="1:15" x14ac:dyDescent="0.25">
      <c r="A19">
        <v>17</v>
      </c>
      <c r="B19" s="22">
        <f t="shared" si="0"/>
        <v>444.83333333333337</v>
      </c>
      <c r="C19" s="22">
        <f t="shared" si="1"/>
        <v>586</v>
      </c>
    </row>
    <row r="20" spans="1:15" x14ac:dyDescent="0.25">
      <c r="A20">
        <v>18</v>
      </c>
      <c r="B20" s="22">
        <f t="shared" si="0"/>
        <v>471</v>
      </c>
      <c r="C20" s="22">
        <f t="shared" si="1"/>
        <v>606</v>
      </c>
    </row>
    <row r="21" spans="1:15" x14ac:dyDescent="0.25">
      <c r="A21">
        <v>19</v>
      </c>
      <c r="B21" s="22">
        <f t="shared" si="0"/>
        <v>497.16666666666669</v>
      </c>
      <c r="C21" s="22">
        <f t="shared" si="1"/>
        <v>626</v>
      </c>
    </row>
    <row r="22" spans="1:15" x14ac:dyDescent="0.25">
      <c r="A22">
        <v>20</v>
      </c>
      <c r="B22" s="22">
        <f t="shared" si="0"/>
        <v>523.33333333333337</v>
      </c>
      <c r="C22" s="22">
        <f t="shared" si="1"/>
        <v>646</v>
      </c>
      <c r="E22" s="23" t="s">
        <v>31</v>
      </c>
      <c r="F22" t="str">
        <f>IF(B42&gt;=C42,"igen","nem")</f>
        <v>igen</v>
      </c>
      <c r="G22" s="9" t="s">
        <v>32</v>
      </c>
      <c r="H22" s="9"/>
      <c r="I22" s="9"/>
      <c r="J22" s="9"/>
      <c r="K22" s="9"/>
      <c r="L22" s="9"/>
      <c r="M22" s="9"/>
      <c r="N22" s="9"/>
      <c r="O22" s="9"/>
    </row>
    <row r="23" spans="1:15" x14ac:dyDescent="0.25">
      <c r="A23">
        <v>21</v>
      </c>
      <c r="B23" s="22">
        <f t="shared" si="0"/>
        <v>549.5</v>
      </c>
      <c r="C23" s="22">
        <f t="shared" si="1"/>
        <v>666</v>
      </c>
    </row>
    <row r="24" spans="1:15" x14ac:dyDescent="0.25">
      <c r="A24">
        <v>22</v>
      </c>
      <c r="B24" s="22">
        <f t="shared" si="0"/>
        <v>575.66666666666674</v>
      </c>
      <c r="C24" s="22">
        <f t="shared" si="1"/>
        <v>686</v>
      </c>
    </row>
    <row r="25" spans="1:15" x14ac:dyDescent="0.25">
      <c r="A25">
        <v>23</v>
      </c>
      <c r="B25" s="22">
        <f t="shared" si="0"/>
        <v>601.83333333333337</v>
      </c>
      <c r="C25" s="22">
        <f t="shared" si="1"/>
        <v>706</v>
      </c>
    </row>
    <row r="26" spans="1:15" x14ac:dyDescent="0.25">
      <c r="A26">
        <v>24</v>
      </c>
      <c r="B26" s="22">
        <f t="shared" si="0"/>
        <v>628</v>
      </c>
      <c r="C26" s="22">
        <f t="shared" si="1"/>
        <v>726</v>
      </c>
    </row>
    <row r="27" spans="1:15" x14ac:dyDescent="0.25">
      <c r="A27">
        <v>25</v>
      </c>
      <c r="B27" s="22">
        <f t="shared" si="0"/>
        <v>654.16666666666674</v>
      </c>
      <c r="C27" s="22">
        <f t="shared" si="1"/>
        <v>746</v>
      </c>
    </row>
    <row r="28" spans="1:15" x14ac:dyDescent="0.25">
      <c r="A28">
        <v>26</v>
      </c>
      <c r="B28" s="22">
        <f t="shared" si="0"/>
        <v>680.33333333333337</v>
      </c>
      <c r="C28" s="22">
        <f t="shared" si="1"/>
        <v>766</v>
      </c>
    </row>
    <row r="29" spans="1:15" x14ac:dyDescent="0.25">
      <c r="A29">
        <v>27</v>
      </c>
      <c r="B29" s="22">
        <f t="shared" si="0"/>
        <v>706.5</v>
      </c>
      <c r="C29" s="22">
        <f t="shared" si="1"/>
        <v>786</v>
      </c>
    </row>
    <row r="30" spans="1:15" x14ac:dyDescent="0.25">
      <c r="A30">
        <v>28</v>
      </c>
      <c r="B30" s="22">
        <f t="shared" si="0"/>
        <v>732.66666666666674</v>
      </c>
      <c r="C30" s="22">
        <f t="shared" si="1"/>
        <v>806</v>
      </c>
    </row>
    <row r="31" spans="1:15" x14ac:dyDescent="0.25">
      <c r="A31">
        <v>29</v>
      </c>
      <c r="B31" s="22">
        <f t="shared" si="0"/>
        <v>758.83333333333337</v>
      </c>
      <c r="C31" s="22">
        <f t="shared" si="1"/>
        <v>826</v>
      </c>
    </row>
    <row r="32" spans="1:15" x14ac:dyDescent="0.25">
      <c r="A32">
        <v>30</v>
      </c>
      <c r="B32" s="22">
        <f t="shared" si="0"/>
        <v>785</v>
      </c>
      <c r="C32" s="22">
        <f t="shared" si="1"/>
        <v>846</v>
      </c>
    </row>
    <row r="33" spans="1:5" x14ac:dyDescent="0.25">
      <c r="A33">
        <v>31</v>
      </c>
      <c r="B33" s="22">
        <f t="shared" si="0"/>
        <v>811.16666666666674</v>
      </c>
      <c r="C33" s="22">
        <f t="shared" si="1"/>
        <v>866</v>
      </c>
    </row>
    <row r="34" spans="1:5" x14ac:dyDescent="0.25">
      <c r="A34">
        <v>32</v>
      </c>
      <c r="B34" s="22">
        <f t="shared" si="0"/>
        <v>837.33333333333337</v>
      </c>
      <c r="C34" s="22">
        <f t="shared" si="1"/>
        <v>886</v>
      </c>
    </row>
    <row r="35" spans="1:5" x14ac:dyDescent="0.25">
      <c r="A35">
        <v>33</v>
      </c>
      <c r="B35" s="22">
        <f t="shared" si="0"/>
        <v>863.5</v>
      </c>
      <c r="C35" s="22">
        <f t="shared" si="1"/>
        <v>906</v>
      </c>
    </row>
    <row r="36" spans="1:5" x14ac:dyDescent="0.25">
      <c r="A36">
        <v>34</v>
      </c>
      <c r="B36" s="22">
        <f t="shared" si="0"/>
        <v>889.66666666666674</v>
      </c>
      <c r="C36" s="22">
        <f t="shared" si="1"/>
        <v>926</v>
      </c>
    </row>
    <row r="37" spans="1:5" x14ac:dyDescent="0.25">
      <c r="A37">
        <v>35</v>
      </c>
      <c r="B37" s="22">
        <f t="shared" si="0"/>
        <v>915.83333333333337</v>
      </c>
      <c r="C37" s="22">
        <f t="shared" si="1"/>
        <v>946</v>
      </c>
    </row>
    <row r="38" spans="1:5" x14ac:dyDescent="0.25">
      <c r="A38">
        <v>36</v>
      </c>
      <c r="B38" s="22">
        <f t="shared" si="0"/>
        <v>942</v>
      </c>
      <c r="C38" s="22">
        <f t="shared" si="1"/>
        <v>966</v>
      </c>
    </row>
    <row r="39" spans="1:5" x14ac:dyDescent="0.25">
      <c r="A39">
        <v>37</v>
      </c>
      <c r="B39" s="22">
        <f t="shared" si="0"/>
        <v>968.16666666666674</v>
      </c>
      <c r="C39" s="22">
        <f t="shared" si="1"/>
        <v>986</v>
      </c>
    </row>
    <row r="40" spans="1:5" x14ac:dyDescent="0.25">
      <c r="A40">
        <v>38</v>
      </c>
      <c r="B40" s="22">
        <f t="shared" si="0"/>
        <v>994.33333333333337</v>
      </c>
      <c r="C40" s="22">
        <f t="shared" si="1"/>
        <v>1006</v>
      </c>
    </row>
    <row r="41" spans="1:5" x14ac:dyDescent="0.25">
      <c r="A41">
        <v>39</v>
      </c>
      <c r="B41" s="22">
        <f t="shared" si="0"/>
        <v>1020.5</v>
      </c>
      <c r="C41" s="22">
        <f t="shared" si="1"/>
        <v>1026</v>
      </c>
    </row>
    <row r="42" spans="1:5" x14ac:dyDescent="0.25">
      <c r="A42">
        <v>40</v>
      </c>
      <c r="B42" s="22">
        <f t="shared" si="0"/>
        <v>1046.6666666666667</v>
      </c>
      <c r="C42" s="22">
        <f t="shared" si="1"/>
        <v>1046</v>
      </c>
      <c r="E42" t="s">
        <v>33</v>
      </c>
    </row>
  </sheetData>
  <conditionalFormatting sqref="F22">
    <cfRule type="cellIs" dxfId="1" priority="1" operator="equal">
      <formula>"nem"</formula>
    </cfRule>
    <cfRule type="cellIs" dxfId="0" priority="2" operator="equal">
      <formula>"igen"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1. kamatoskamat</vt:lpstr>
      <vt:lpstr>2. megtakarítás</vt:lpstr>
      <vt:lpstr>3. hiteltörlesztés</vt:lpstr>
      <vt:lpstr>4. függvényábrázolás</vt:lpstr>
      <vt:lpstr>5. mozgásos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Tanar</dc:creator>
  <cp:lastModifiedBy>Szentendrey Rita</cp:lastModifiedBy>
  <dcterms:created xsi:type="dcterms:W3CDTF">2020-01-10T09:06:50Z</dcterms:created>
  <dcterms:modified xsi:type="dcterms:W3CDTF">2026-02-01T15:21:55Z</dcterms:modified>
</cp:coreProperties>
</file>