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D:\Péter Pendrive - 2022-11-30\Informatika\Táblázatkezelés\"/>
    </mc:Choice>
  </mc:AlternateContent>
  <xr:revisionPtr revIDLastSave="0" documentId="13_ncr:1_{C032913E-12FA-4224-92E0-8C9703736127}" xr6:coauthVersionLast="36" xr6:coauthVersionMax="36" xr10:uidLastSave="{00000000-0000-0000-0000-000000000000}"/>
  <bookViews>
    <workbookView xWindow="0" yWindow="0" windowWidth="15480" windowHeight="6825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2" i="1"/>
  <c r="G2" i="1" l="1"/>
  <c r="G4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3" i="1"/>
  <c r="G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3" i="1"/>
  <c r="G11" i="1" l="1"/>
  <c r="G9" i="1"/>
  <c r="G8" i="1"/>
  <c r="G6" i="1"/>
  <c r="G10" i="1"/>
  <c r="G5" i="1"/>
  <c r="G7" i="1" l="1"/>
</calcChain>
</file>

<file path=xl/sharedStrings.xml><?xml version="1.0" encoding="utf-8"?>
<sst xmlns="http://schemas.openxmlformats.org/spreadsheetml/2006/main" count="16" uniqueCount="16">
  <si>
    <t>A benzinár változása az előző alkalomhoz képest</t>
  </si>
  <si>
    <t>Dátum</t>
  </si>
  <si>
    <t>A benzinár változása az év első napjához képest</t>
  </si>
  <si>
    <t>A legnagyobb ár</t>
  </si>
  <si>
    <t>A benzinár emelkedett</t>
  </si>
  <si>
    <t>Az emelkedések aránya</t>
  </si>
  <si>
    <t>A második legnagyobb ár</t>
  </si>
  <si>
    <t>Az emelkedések átlaga</t>
  </si>
  <si>
    <t>Benzinár</t>
  </si>
  <si>
    <t>A benzinár változott</t>
  </si>
  <si>
    <t>Az emelkedések összege</t>
  </si>
  <si>
    <t>Átlagos ár</t>
  </si>
  <si>
    <t>A csökkenések összege</t>
  </si>
  <si>
    <t>A csökkenések átlaga</t>
  </si>
  <si>
    <t>A legnagyobb ár dátuma</t>
  </si>
  <si>
    <t>A legkisebb ár dátuma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</si>
</sst>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/\ m/\ d\.;@"/>
    <numFmt numFmtId="165" formatCode="#,##0&quot; Ft/l&quot;"/>
    <numFmt numFmtId="166" formatCode="0&quot; alkalommal&quot;"/>
    <numFmt numFmtId="167" formatCode="#,##0.0&quot; Ft/l&quot;"/>
    <numFmt numFmtId="168" formatCode="0&quot; Ft/l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Dashed">
        <color indexed="64"/>
      </right>
      <top style="thick">
        <color indexed="64"/>
      </top>
      <bottom style="mediumDashed">
        <color indexed="64"/>
      </bottom>
      <diagonal/>
    </border>
    <border>
      <left style="mediumDashed">
        <color indexed="64"/>
      </left>
      <right style="mediumDashed">
        <color indexed="64"/>
      </right>
      <top style="thick">
        <color indexed="64"/>
      </top>
      <bottom style="mediumDashed">
        <color indexed="64"/>
      </bottom>
      <diagonal/>
    </border>
    <border>
      <left style="mediumDashed">
        <color indexed="64"/>
      </left>
      <right style="thick">
        <color indexed="64"/>
      </right>
      <top style="thick">
        <color indexed="64"/>
      </top>
      <bottom style="mediumDashed">
        <color indexed="64"/>
      </bottom>
      <diagonal/>
    </border>
    <border>
      <left style="thick">
        <color indexed="64"/>
      </left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 diagonalUp="1" diagonalDown="1">
      <left style="mediumDashed">
        <color indexed="64"/>
      </left>
      <right style="mediumDashed">
        <color indexed="64"/>
      </right>
      <top style="mediumDashed">
        <color indexed="64"/>
      </top>
      <bottom style="mediumDashed">
        <color indexed="64"/>
      </bottom>
      <diagonal style="thin">
        <color indexed="64"/>
      </diagonal>
    </border>
    <border>
      <left style="mediumDashed">
        <color indexed="64"/>
      </left>
      <right style="thick">
        <color indexed="64"/>
      </right>
      <top style="mediumDashed">
        <color indexed="64"/>
      </top>
      <bottom style="mediumDashed">
        <color indexed="64"/>
      </bottom>
      <diagonal/>
    </border>
    <border>
      <left style="mediumDashed">
        <color indexed="64"/>
      </left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>
      <left style="thick">
        <color indexed="64"/>
      </left>
      <right style="mediumDashed">
        <color indexed="64"/>
      </right>
      <top style="mediumDashed">
        <color indexed="64"/>
      </top>
      <bottom style="thick">
        <color indexed="64"/>
      </bottom>
      <diagonal/>
    </border>
    <border>
      <left style="mediumDashed">
        <color indexed="64"/>
      </left>
      <right style="mediumDashed">
        <color indexed="64"/>
      </right>
      <top style="mediumDashed">
        <color indexed="64"/>
      </top>
      <bottom style="thick">
        <color indexed="64"/>
      </bottom>
      <diagonal/>
    </border>
    <border>
      <left style="mediumDashed">
        <color indexed="64"/>
      </left>
      <right style="thick">
        <color indexed="64"/>
      </right>
      <top style="mediumDashed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165" fontId="0" fillId="0" borderId="0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165" fontId="0" fillId="0" borderId="4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167" fontId="0" fillId="0" borderId="2" xfId="0" applyNumberFormat="1" applyBorder="1" applyAlignment="1">
      <alignment horizontal="left"/>
    </xf>
    <xf numFmtId="166" fontId="0" fillId="0" borderId="4" xfId="0" applyNumberFormat="1" applyBorder="1" applyAlignment="1">
      <alignment horizontal="left"/>
    </xf>
    <xf numFmtId="10" fontId="0" fillId="0" borderId="4" xfId="1" applyNumberFormat="1" applyFont="1" applyBorder="1" applyAlignment="1">
      <alignment horizontal="left"/>
    </xf>
    <xf numFmtId="167" fontId="0" fillId="0" borderId="4" xfId="0" applyNumberFormat="1" applyBorder="1" applyAlignment="1">
      <alignment horizontal="left"/>
    </xf>
    <xf numFmtId="0" fontId="2" fillId="0" borderId="0" xfId="0" applyNumberFormat="1" applyFont="1" applyAlignment="1">
      <alignment horizontal="left" wrapText="1"/>
    </xf>
    <xf numFmtId="14" fontId="0" fillId="0" borderId="4" xfId="0" applyNumberFormat="1" applyBorder="1" applyAlignment="1">
      <alignment horizontal="left"/>
    </xf>
    <xf numFmtId="14" fontId="0" fillId="0" borderId="6" xfId="1" applyNumberFormat="1" applyFont="1" applyBorder="1" applyAlignment="1">
      <alignment horizontal="left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64" fontId="2" fillId="2" borderId="9" xfId="0" applyNumberFormat="1" applyFont="1" applyFill="1" applyBorder="1" applyAlignment="1">
      <alignment horizontal="center" vertical="center"/>
    </xf>
    <xf numFmtId="168" fontId="0" fillId="0" borderId="10" xfId="0" applyNumberFormat="1" applyBorder="1"/>
    <xf numFmtId="0" fontId="0" fillId="0" borderId="11" xfId="0" applyBorder="1"/>
    <xf numFmtId="14" fontId="0" fillId="0" borderId="12" xfId="0" applyNumberFormat="1" applyBorder="1" applyAlignment="1">
      <alignment horizontal="left"/>
    </xf>
    <xf numFmtId="168" fontId="0" fillId="0" borderId="13" xfId="0" applyNumberFormat="1" applyBorder="1"/>
    <xf numFmtId="168" fontId="0" fillId="0" borderId="14" xfId="0" applyNumberFormat="1" applyBorder="1"/>
    <xf numFmtId="168" fontId="0" fillId="0" borderId="15" xfId="0" applyNumberFormat="1" applyBorder="1"/>
    <xf numFmtId="14" fontId="0" fillId="0" borderId="16" xfId="0" applyNumberFormat="1" applyBorder="1" applyAlignment="1">
      <alignment horizontal="left"/>
    </xf>
  </cellXfs>
  <cellStyles count="2">
    <cellStyle name="Normál" xfId="0" builtinId="0"/>
    <cellStyle name="Százalék" xfId="1" builtinId="5"/>
  </cellStyles>
  <dxfs count="2">
    <dxf>
      <font>
        <color rgb="FFFF0000"/>
      </font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1800" b="1" i="0" baseline="0">
                <a:effectLst/>
              </a:rPr>
              <a:t>A benzinár alakulása az első negyedévben</a:t>
            </a:r>
            <a:endParaRPr lang="hu-HU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Munka1!$D$2:$D$10</c:f>
              <c:numCache>
                <c:formatCode>m/d/yyyy</c:formatCode>
                <c:ptCount val="9"/>
                <c:pt idx="0">
                  <c:v>40544</c:v>
                </c:pt>
                <c:pt idx="1">
                  <c:v>40562</c:v>
                </c:pt>
                <c:pt idx="2">
                  <c:v>40569</c:v>
                </c:pt>
                <c:pt idx="3">
                  <c:v>40576</c:v>
                </c:pt>
                <c:pt idx="4">
                  <c:v>40590</c:v>
                </c:pt>
                <c:pt idx="5">
                  <c:v>40597</c:v>
                </c:pt>
                <c:pt idx="6">
                  <c:v>40604</c:v>
                </c:pt>
                <c:pt idx="7">
                  <c:v>40611</c:v>
                </c:pt>
                <c:pt idx="8">
                  <c:v>40632</c:v>
                </c:pt>
              </c:numCache>
            </c:numRef>
          </c:cat>
          <c:val>
            <c:numRef>
              <c:f>Munka1!$A$2:$A$10</c:f>
              <c:numCache>
                <c:formatCode>0" Ft/l"</c:formatCode>
                <c:ptCount val="9"/>
                <c:pt idx="0">
                  <c:v>363</c:v>
                </c:pt>
                <c:pt idx="1">
                  <c:v>366</c:v>
                </c:pt>
                <c:pt idx="2">
                  <c:v>363</c:v>
                </c:pt>
                <c:pt idx="3">
                  <c:v>359</c:v>
                </c:pt>
                <c:pt idx="4">
                  <c:v>360</c:v>
                </c:pt>
                <c:pt idx="5">
                  <c:v>360</c:v>
                </c:pt>
                <c:pt idx="6">
                  <c:v>370</c:v>
                </c:pt>
                <c:pt idx="7">
                  <c:v>375</c:v>
                </c:pt>
                <c:pt idx="8">
                  <c:v>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4128-47F2-9DD5-772A7B1D7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9204784"/>
        <c:axId val="1009200208"/>
      </c:lineChart>
      <c:dateAx>
        <c:axId val="1009204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009200208"/>
        <c:crosses val="autoZero"/>
        <c:auto val="1"/>
        <c:lblOffset val="100"/>
        <c:baseTimeUnit val="days"/>
        <c:majorUnit val="7"/>
        <c:majorTimeUnit val="days"/>
      </c:dateAx>
      <c:valAx>
        <c:axId val="1009200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&quot; Ft/l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009204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134936</xdr:colOff>
      <xdr:row>0</xdr:row>
      <xdr:rowOff>263527</xdr:rowOff>
    </xdr:from>
    <xdr:to>
      <xdr:col>11</xdr:col>
      <xdr:colOff>476249</xdr:colOff>
      <xdr:row>6</xdr:row>
      <xdr:rowOff>164042</xdr:rowOff>
    </xdr:to>
    <xdr:sp macro="" textlink="">
      <xdr:nvSpPr>
        <xdr:cNvPr id="4" name="Szövegdobo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871103" y="263527"/>
          <a:ext cx="2775479" cy="1879598"/>
        </a:xfrm>
        <a:prstGeom prst="rect">
          <a:avLst/>
        </a:prstGeom>
        <a:solidFill>
          <a:schemeClr val="lt1"/>
        </a:solidFill>
        <a:ln w="254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/>
            <a:t>Rendezd az adatokat időrendbe!</a:t>
          </a:r>
        </a:p>
        <a:p>
          <a:endParaRPr lang="hu-HU" sz="1200"/>
        </a:p>
        <a:p>
          <a:r>
            <a:rPr lang="hu-HU" sz="1200"/>
            <a:t>A pozitív árváltozások piros,</a:t>
          </a:r>
          <a:br>
            <a:rPr lang="hu-HU" sz="1200"/>
          </a:br>
          <a:r>
            <a:rPr lang="hu-HU" sz="1200"/>
            <a:t>a negatívok kék, </a:t>
          </a:r>
          <a:br>
            <a:rPr lang="hu-HU" sz="1200"/>
          </a:br>
          <a:r>
            <a:rPr lang="hu-HU" sz="1200"/>
            <a:t>a többi fekete betűszínnel jelenjen meg!</a:t>
          </a:r>
        </a:p>
        <a:p>
          <a:endParaRPr lang="hu-HU" sz="1200"/>
        </a:p>
        <a:p>
          <a:r>
            <a:rPr lang="hu-HU" sz="1200"/>
            <a:t>Formázd a táblázatot a mintának megfelelően!</a:t>
          </a:r>
        </a:p>
      </xdr:txBody>
    </xdr:sp>
    <xdr:clientData/>
  </xdr:twoCellAnchor>
  <xdr:twoCellAnchor>
    <xdr:from>
      <xdr:col>4</xdr:col>
      <xdr:colOff>90487</xdr:colOff>
      <xdr:row>13</xdr:row>
      <xdr:rowOff>168274</xdr:rowOff>
    </xdr:from>
    <xdr:to>
      <xdr:col>11</xdr:col>
      <xdr:colOff>455084</xdr:colOff>
      <xdr:row>31</xdr:row>
      <xdr:rowOff>34924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="120" zoomScaleNormal="120" workbookViewId="0">
      <selection activeCell="K10" sqref="K10"/>
    </sheetView>
  </sheetViews>
  <sheetFormatPr defaultRowHeight="15" x14ac:dyDescent="0.25"/>
  <cols>
    <col min="1" max="1" width="8.7109375" bestFit="1" customWidth="1"/>
    <col min="2" max="2" width="13.28515625" customWidth="1"/>
    <col min="3" max="4" width="11.140625" customWidth="1"/>
    <col min="5" max="5" width="4.42578125" customWidth="1"/>
    <col min="6" max="6" width="23.42578125" style="2" bestFit="1" customWidth="1"/>
    <col min="7" max="7" width="13.85546875" style="2" bestFit="1" customWidth="1"/>
    <col min="8" max="8" width="9.140625" style="2"/>
  </cols>
  <sheetData>
    <row r="1" spans="1:8" s="1" customFormat="1" ht="76.5" customHeight="1" thickTop="1" thickBot="1" x14ac:dyDescent="0.3">
      <c r="A1" s="18" t="s">
        <v>8</v>
      </c>
      <c r="B1" s="19" t="s">
        <v>0</v>
      </c>
      <c r="C1" s="19" t="s">
        <v>2</v>
      </c>
      <c r="D1" s="20" t="s">
        <v>1</v>
      </c>
      <c r="F1" s="15"/>
      <c r="G1" s="3"/>
      <c r="H1" s="3"/>
    </row>
    <row r="2" spans="1:8" ht="15.75" thickBot="1" x14ac:dyDescent="0.3">
      <c r="A2" s="21">
        <v>363</v>
      </c>
      <c r="B2" s="22"/>
      <c r="C2" s="22"/>
      <c r="D2" s="23">
        <v>40544</v>
      </c>
      <c r="F2" s="6" t="s">
        <v>11</v>
      </c>
      <c r="G2" s="11">
        <f>AVERAGE(A2:A42)</f>
        <v>382.70731707317071</v>
      </c>
      <c r="H2" s="8"/>
    </row>
    <row r="3" spans="1:8" ht="15.75" thickBot="1" x14ac:dyDescent="0.3">
      <c r="A3" s="21">
        <v>366</v>
      </c>
      <c r="B3" s="24">
        <f t="shared" ref="B3:B42" si="0">A3-A2</f>
        <v>3</v>
      </c>
      <c r="C3" s="24">
        <f t="shared" ref="C3:C42" si="1">A3-A$2</f>
        <v>3</v>
      </c>
      <c r="D3" s="23">
        <v>40562</v>
      </c>
      <c r="F3" s="7" t="s">
        <v>3</v>
      </c>
      <c r="G3" s="9">
        <f>MAX(A2:A42)</f>
        <v>402</v>
      </c>
      <c r="H3" s="8"/>
    </row>
    <row r="4" spans="1:8" ht="15.75" thickBot="1" x14ac:dyDescent="0.3">
      <c r="A4" s="21">
        <v>363</v>
      </c>
      <c r="B4" s="24">
        <f t="shared" si="0"/>
        <v>-3</v>
      </c>
      <c r="C4" s="24">
        <f t="shared" si="1"/>
        <v>0</v>
      </c>
      <c r="D4" s="23">
        <v>40569</v>
      </c>
      <c r="F4" s="7" t="s">
        <v>6</v>
      </c>
      <c r="G4" s="9">
        <f>LARGE(A2:A42,2)</f>
        <v>400</v>
      </c>
      <c r="H4" s="8"/>
    </row>
    <row r="5" spans="1:8" ht="15.75" thickBot="1" x14ac:dyDescent="0.3">
      <c r="A5" s="21">
        <v>359</v>
      </c>
      <c r="B5" s="24">
        <f t="shared" si="0"/>
        <v>-4</v>
      </c>
      <c r="C5" s="24">
        <f t="shared" si="1"/>
        <v>-4</v>
      </c>
      <c r="D5" s="23">
        <v>40576</v>
      </c>
      <c r="F5" s="7" t="s">
        <v>4</v>
      </c>
      <c r="G5" s="12">
        <f>COUNTIF(B3:B42,"&gt;0")</f>
        <v>18</v>
      </c>
      <c r="H5" s="8"/>
    </row>
    <row r="6" spans="1:8" ht="15.75" thickBot="1" x14ac:dyDescent="0.3">
      <c r="A6" s="21">
        <v>360</v>
      </c>
      <c r="B6" s="24">
        <f t="shared" si="0"/>
        <v>1</v>
      </c>
      <c r="C6" s="24">
        <f t="shared" si="1"/>
        <v>-3</v>
      </c>
      <c r="D6" s="23">
        <v>40590</v>
      </c>
      <c r="F6" s="7" t="s">
        <v>9</v>
      </c>
      <c r="G6" s="12">
        <f>COUNTIF(B3:B42,"&lt;&gt;0")</f>
        <v>31</v>
      </c>
      <c r="H6" s="8"/>
    </row>
    <row r="7" spans="1:8" ht="15.75" thickBot="1" x14ac:dyDescent="0.3">
      <c r="A7" s="21">
        <v>360</v>
      </c>
      <c r="B7" s="24">
        <f t="shared" si="0"/>
        <v>0</v>
      </c>
      <c r="C7" s="24">
        <f t="shared" si="1"/>
        <v>-3</v>
      </c>
      <c r="D7" s="23">
        <v>40597</v>
      </c>
      <c r="F7" s="7" t="s">
        <v>5</v>
      </c>
      <c r="G7" s="13">
        <f>G5/G6</f>
        <v>0.58064516129032262</v>
      </c>
      <c r="H7" s="8"/>
    </row>
    <row r="8" spans="1:8" ht="15.75" thickBot="1" x14ac:dyDescent="0.3">
      <c r="A8" s="21">
        <v>370</v>
      </c>
      <c r="B8" s="24">
        <f t="shared" si="0"/>
        <v>10</v>
      </c>
      <c r="C8" s="24">
        <f t="shared" si="1"/>
        <v>7</v>
      </c>
      <c r="D8" s="23">
        <v>40604</v>
      </c>
      <c r="F8" s="7" t="s">
        <v>10</v>
      </c>
      <c r="G8" s="14">
        <f>SUMIF(B3:B42,"&gt;0")</f>
        <v>90</v>
      </c>
      <c r="H8" s="8"/>
    </row>
    <row r="9" spans="1:8" ht="15.75" thickBot="1" x14ac:dyDescent="0.3">
      <c r="A9" s="21">
        <v>375</v>
      </c>
      <c r="B9" s="24">
        <f t="shared" si="0"/>
        <v>5</v>
      </c>
      <c r="C9" s="24">
        <f t="shared" si="1"/>
        <v>12</v>
      </c>
      <c r="D9" s="23">
        <v>40611</v>
      </c>
      <c r="F9" s="7" t="s">
        <v>12</v>
      </c>
      <c r="G9" s="14">
        <f>SUMIF(B3:B42,"&lt;0")</f>
        <v>-53</v>
      </c>
      <c r="H9" s="8"/>
    </row>
    <row r="10" spans="1:8" ht="15.75" thickBot="1" x14ac:dyDescent="0.3">
      <c r="A10" s="21">
        <v>373</v>
      </c>
      <c r="B10" s="24">
        <f t="shared" si="0"/>
        <v>-2</v>
      </c>
      <c r="C10" s="24">
        <f t="shared" si="1"/>
        <v>10</v>
      </c>
      <c r="D10" s="23">
        <v>40632</v>
      </c>
      <c r="F10" s="7" t="s">
        <v>7</v>
      </c>
      <c r="G10" s="14">
        <f>AVERAGEIF(B3:B42,"&gt;0")</f>
        <v>5</v>
      </c>
      <c r="H10" s="5"/>
    </row>
    <row r="11" spans="1:8" ht="15.75" thickBot="1" x14ac:dyDescent="0.3">
      <c r="A11" s="21">
        <v>381</v>
      </c>
      <c r="B11" s="24">
        <f t="shared" si="0"/>
        <v>8</v>
      </c>
      <c r="C11" s="24">
        <f t="shared" si="1"/>
        <v>18</v>
      </c>
      <c r="D11" s="23">
        <v>40644</v>
      </c>
      <c r="F11" s="7" t="s">
        <v>13</v>
      </c>
      <c r="G11" s="14">
        <f>AVERAGEIF(B3:B42,"&lt;0")</f>
        <v>-4.0769230769230766</v>
      </c>
      <c r="H11" s="8"/>
    </row>
    <row r="12" spans="1:8" ht="15.75" thickBot="1" x14ac:dyDescent="0.3">
      <c r="A12" s="21">
        <v>381</v>
      </c>
      <c r="B12" s="24">
        <f t="shared" si="0"/>
        <v>0</v>
      </c>
      <c r="C12" s="24">
        <f t="shared" si="1"/>
        <v>18</v>
      </c>
      <c r="D12" s="23">
        <v>40651</v>
      </c>
      <c r="F12" s="7" t="s">
        <v>14</v>
      </c>
      <c r="G12" s="16">
        <f>VLOOKUP(G3,A2:D42,4,FALSE)</f>
        <v>40863</v>
      </c>
    </row>
    <row r="13" spans="1:8" ht="15.75" thickBot="1" x14ac:dyDescent="0.3">
      <c r="A13" s="21">
        <v>388</v>
      </c>
      <c r="B13" s="24">
        <f t="shared" si="0"/>
        <v>7</v>
      </c>
      <c r="C13" s="24">
        <f t="shared" si="1"/>
        <v>25</v>
      </c>
      <c r="D13" s="23">
        <v>40667</v>
      </c>
      <c r="F13" s="10" t="s">
        <v>15</v>
      </c>
      <c r="G13" s="17">
        <f>VLOOKUP(MIN(A2:A42),A2:D42,4,FALSE)</f>
        <v>40576</v>
      </c>
    </row>
    <row r="14" spans="1:8" ht="15.75" thickBot="1" x14ac:dyDescent="0.3">
      <c r="A14" s="21">
        <v>376</v>
      </c>
      <c r="B14" s="24">
        <f t="shared" si="0"/>
        <v>-12</v>
      </c>
      <c r="C14" s="24">
        <f t="shared" si="1"/>
        <v>13</v>
      </c>
      <c r="D14" s="23">
        <v>40689</v>
      </c>
    </row>
    <row r="15" spans="1:8" ht="15.75" thickBot="1" x14ac:dyDescent="0.3">
      <c r="A15" s="21">
        <v>376</v>
      </c>
      <c r="B15" s="24">
        <f t="shared" si="0"/>
        <v>0</v>
      </c>
      <c r="C15" s="24">
        <f t="shared" si="1"/>
        <v>13</v>
      </c>
      <c r="D15" s="23">
        <v>40695</v>
      </c>
    </row>
    <row r="16" spans="1:8" ht="15.75" thickBot="1" x14ac:dyDescent="0.3">
      <c r="A16" s="21">
        <v>377</v>
      </c>
      <c r="B16" s="24">
        <f t="shared" si="0"/>
        <v>1</v>
      </c>
      <c r="C16" s="24">
        <f t="shared" si="1"/>
        <v>14</v>
      </c>
      <c r="D16" s="23">
        <v>40702</v>
      </c>
      <c r="G16" s="4"/>
    </row>
    <row r="17" spans="1:7" ht="15.75" thickBot="1" x14ac:dyDescent="0.3">
      <c r="A17" s="21">
        <v>372</v>
      </c>
      <c r="B17" s="24">
        <f t="shared" si="0"/>
        <v>-5</v>
      </c>
      <c r="C17" s="24">
        <f t="shared" si="1"/>
        <v>9</v>
      </c>
      <c r="D17" s="23">
        <v>40709</v>
      </c>
      <c r="G17" s="4"/>
    </row>
    <row r="18" spans="1:7" ht="15.75" thickBot="1" x14ac:dyDescent="0.3">
      <c r="A18" s="21">
        <v>376</v>
      </c>
      <c r="B18" s="24">
        <f t="shared" si="0"/>
        <v>4</v>
      </c>
      <c r="C18" s="24">
        <f t="shared" si="1"/>
        <v>13</v>
      </c>
      <c r="D18" s="23">
        <v>40716</v>
      </c>
    </row>
    <row r="19" spans="1:7" ht="15.75" thickBot="1" x14ac:dyDescent="0.3">
      <c r="A19" s="21">
        <v>370</v>
      </c>
      <c r="B19" s="24">
        <f t="shared" si="0"/>
        <v>-6</v>
      </c>
      <c r="C19" s="24">
        <f t="shared" si="1"/>
        <v>7</v>
      </c>
      <c r="D19" s="23">
        <v>40723</v>
      </c>
    </row>
    <row r="20" spans="1:7" ht="15.75" thickBot="1" x14ac:dyDescent="0.3">
      <c r="A20" s="21">
        <v>370</v>
      </c>
      <c r="B20" s="24">
        <f t="shared" si="0"/>
        <v>0</v>
      </c>
      <c r="C20" s="24">
        <f t="shared" si="1"/>
        <v>7</v>
      </c>
      <c r="D20" s="23">
        <v>40730</v>
      </c>
    </row>
    <row r="21" spans="1:7" ht="15.75" thickBot="1" x14ac:dyDescent="0.3">
      <c r="A21" s="21">
        <v>377</v>
      </c>
      <c r="B21" s="24">
        <f t="shared" si="0"/>
        <v>7</v>
      </c>
      <c r="C21" s="24">
        <f t="shared" si="1"/>
        <v>14</v>
      </c>
      <c r="D21" s="23">
        <v>40737</v>
      </c>
    </row>
    <row r="22" spans="1:7" ht="15.75" thickBot="1" x14ac:dyDescent="0.3">
      <c r="A22" s="21">
        <v>385</v>
      </c>
      <c r="B22" s="24">
        <f t="shared" si="0"/>
        <v>8</v>
      </c>
      <c r="C22" s="24">
        <f t="shared" si="1"/>
        <v>22</v>
      </c>
      <c r="D22" s="23">
        <v>40744</v>
      </c>
    </row>
    <row r="23" spans="1:7" ht="15.75" thickBot="1" x14ac:dyDescent="0.3">
      <c r="A23" s="21">
        <v>388</v>
      </c>
      <c r="B23" s="24">
        <f t="shared" si="0"/>
        <v>3</v>
      </c>
      <c r="C23" s="24">
        <f t="shared" si="1"/>
        <v>25</v>
      </c>
      <c r="D23" s="23">
        <v>40751</v>
      </c>
    </row>
    <row r="24" spans="1:7" ht="15.75" thickBot="1" x14ac:dyDescent="0.3">
      <c r="A24" s="21">
        <v>388</v>
      </c>
      <c r="B24" s="24">
        <f t="shared" si="0"/>
        <v>0</v>
      </c>
      <c r="C24" s="24">
        <f t="shared" si="1"/>
        <v>25</v>
      </c>
      <c r="D24" s="23">
        <v>40758</v>
      </c>
    </row>
    <row r="25" spans="1:7" ht="15.75" thickBot="1" x14ac:dyDescent="0.3">
      <c r="A25" s="21">
        <v>384</v>
      </c>
      <c r="B25" s="24">
        <f t="shared" si="0"/>
        <v>-4</v>
      </c>
      <c r="C25" s="24">
        <f t="shared" si="1"/>
        <v>21</v>
      </c>
      <c r="D25" s="23">
        <v>40765</v>
      </c>
    </row>
    <row r="26" spans="1:7" ht="15.75" thickBot="1" x14ac:dyDescent="0.3">
      <c r="A26" s="21">
        <v>379</v>
      </c>
      <c r="B26" s="24">
        <f t="shared" si="0"/>
        <v>-5</v>
      </c>
      <c r="C26" s="24">
        <f t="shared" si="1"/>
        <v>16</v>
      </c>
      <c r="D26" s="23">
        <v>40772</v>
      </c>
    </row>
    <row r="27" spans="1:7" ht="15.75" thickBot="1" x14ac:dyDescent="0.3">
      <c r="A27" s="21">
        <v>386</v>
      </c>
      <c r="B27" s="24">
        <f t="shared" si="0"/>
        <v>7</v>
      </c>
      <c r="C27" s="24">
        <f t="shared" si="1"/>
        <v>23</v>
      </c>
      <c r="D27" s="23">
        <v>40793</v>
      </c>
    </row>
    <row r="28" spans="1:7" ht="15.75" thickBot="1" x14ac:dyDescent="0.3">
      <c r="A28" s="21">
        <v>391</v>
      </c>
      <c r="B28" s="24">
        <f t="shared" si="0"/>
        <v>5</v>
      </c>
      <c r="C28" s="24">
        <f t="shared" si="1"/>
        <v>28</v>
      </c>
      <c r="D28" s="23">
        <v>40800</v>
      </c>
    </row>
    <row r="29" spans="1:7" ht="15.75" thickBot="1" x14ac:dyDescent="0.3">
      <c r="A29" s="21">
        <v>397</v>
      </c>
      <c r="B29" s="24">
        <f t="shared" si="0"/>
        <v>6</v>
      </c>
      <c r="C29" s="24">
        <f t="shared" si="1"/>
        <v>34</v>
      </c>
      <c r="D29" s="23">
        <v>40807</v>
      </c>
    </row>
    <row r="30" spans="1:7" ht="15.75" thickBot="1" x14ac:dyDescent="0.3">
      <c r="A30" s="21">
        <v>397</v>
      </c>
      <c r="B30" s="24">
        <f t="shared" si="0"/>
        <v>0</v>
      </c>
      <c r="C30" s="24">
        <f t="shared" si="1"/>
        <v>34</v>
      </c>
      <c r="D30" s="23">
        <v>40814</v>
      </c>
    </row>
    <row r="31" spans="1:7" ht="15.75" thickBot="1" x14ac:dyDescent="0.3">
      <c r="A31" s="21">
        <v>396</v>
      </c>
      <c r="B31" s="24">
        <f t="shared" si="0"/>
        <v>-1</v>
      </c>
      <c r="C31" s="24">
        <f t="shared" si="1"/>
        <v>33</v>
      </c>
      <c r="D31" s="23">
        <v>40828</v>
      </c>
    </row>
    <row r="32" spans="1:7" ht="15.75" thickBot="1" x14ac:dyDescent="0.3">
      <c r="A32" s="21">
        <v>398</v>
      </c>
      <c r="B32" s="24">
        <f t="shared" si="0"/>
        <v>2</v>
      </c>
      <c r="C32" s="24">
        <f t="shared" si="1"/>
        <v>35</v>
      </c>
      <c r="D32" s="23">
        <v>40835</v>
      </c>
    </row>
    <row r="33" spans="1:4" ht="15.75" thickBot="1" x14ac:dyDescent="0.3">
      <c r="A33" s="21">
        <v>397</v>
      </c>
      <c r="B33" s="24">
        <f t="shared" si="0"/>
        <v>-1</v>
      </c>
      <c r="C33" s="24">
        <f t="shared" si="1"/>
        <v>34</v>
      </c>
      <c r="D33" s="23">
        <v>40842</v>
      </c>
    </row>
    <row r="34" spans="1:4" ht="15.75" thickBot="1" x14ac:dyDescent="0.3">
      <c r="A34" s="21">
        <v>394</v>
      </c>
      <c r="B34" s="24">
        <f t="shared" si="0"/>
        <v>-3</v>
      </c>
      <c r="C34" s="24">
        <f t="shared" si="1"/>
        <v>31</v>
      </c>
      <c r="D34" s="23">
        <v>40849</v>
      </c>
    </row>
    <row r="35" spans="1:4" ht="15.75" thickBot="1" x14ac:dyDescent="0.3">
      <c r="A35" s="21">
        <v>397</v>
      </c>
      <c r="B35" s="24">
        <f t="shared" si="0"/>
        <v>3</v>
      </c>
      <c r="C35" s="24">
        <f t="shared" si="1"/>
        <v>34</v>
      </c>
      <c r="D35" s="23">
        <v>40856</v>
      </c>
    </row>
    <row r="36" spans="1:4" ht="15.75" thickBot="1" x14ac:dyDescent="0.3">
      <c r="A36" s="21">
        <v>402</v>
      </c>
      <c r="B36" s="24">
        <f t="shared" si="0"/>
        <v>5</v>
      </c>
      <c r="C36" s="24">
        <f t="shared" si="1"/>
        <v>39</v>
      </c>
      <c r="D36" s="23">
        <v>40863</v>
      </c>
    </row>
    <row r="37" spans="1:4" ht="15.75" thickBot="1" x14ac:dyDescent="0.3">
      <c r="A37" s="21">
        <v>397</v>
      </c>
      <c r="B37" s="24">
        <f t="shared" si="0"/>
        <v>-5</v>
      </c>
      <c r="C37" s="24">
        <f t="shared" si="1"/>
        <v>34</v>
      </c>
      <c r="D37" s="23">
        <v>40870</v>
      </c>
    </row>
    <row r="38" spans="1:4" ht="15.75" thickBot="1" x14ac:dyDescent="0.3">
      <c r="A38" s="21">
        <v>397</v>
      </c>
      <c r="B38" s="24">
        <f t="shared" si="0"/>
        <v>0</v>
      </c>
      <c r="C38" s="24">
        <f t="shared" si="1"/>
        <v>34</v>
      </c>
      <c r="D38" s="23">
        <v>40877</v>
      </c>
    </row>
    <row r="39" spans="1:4" ht="15.75" thickBot="1" x14ac:dyDescent="0.3">
      <c r="A39" s="21">
        <v>395</v>
      </c>
      <c r="B39" s="24">
        <f t="shared" si="0"/>
        <v>-2</v>
      </c>
      <c r="C39" s="24">
        <f t="shared" si="1"/>
        <v>32</v>
      </c>
      <c r="D39" s="23">
        <v>40884</v>
      </c>
    </row>
    <row r="40" spans="1:4" ht="15.75" thickBot="1" x14ac:dyDescent="0.3">
      <c r="A40" s="21">
        <v>395</v>
      </c>
      <c r="B40" s="24">
        <f t="shared" si="0"/>
        <v>0</v>
      </c>
      <c r="C40" s="24">
        <f t="shared" si="1"/>
        <v>32</v>
      </c>
      <c r="D40" s="23">
        <v>40891</v>
      </c>
    </row>
    <row r="41" spans="1:4" ht="15.75" thickBot="1" x14ac:dyDescent="0.3">
      <c r="A41" s="21">
        <v>395</v>
      </c>
      <c r="B41" s="24">
        <f t="shared" si="0"/>
        <v>0</v>
      </c>
      <c r="C41" s="24">
        <f t="shared" si="1"/>
        <v>32</v>
      </c>
      <c r="D41" s="23">
        <v>40898</v>
      </c>
    </row>
    <row r="42" spans="1:4" ht="15.75" thickBot="1" x14ac:dyDescent="0.3">
      <c r="A42" s="25">
        <v>400</v>
      </c>
      <c r="B42" s="26">
        <f t="shared" si="0"/>
        <v>5</v>
      </c>
      <c r="C42" s="26">
        <f t="shared" si="1"/>
        <v>37</v>
      </c>
      <c r="D42" s="27">
        <v>40906</v>
      </c>
    </row>
    <row r="43" spans="1:4" ht="15.75" thickTop="1" x14ac:dyDescent="0.25"/>
  </sheetData>
  <conditionalFormatting sqref="B3:B42">
    <cfRule type="cellIs" dxfId="1" priority="3" operator="lessThan">
      <formula>0</formula>
    </cfRule>
    <cfRule type="cellIs" dxfId="0" priority="4" operator="greaterThan">
      <formula>0</formula>
    </cfRule>
  </conditionalFormatting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szentendrey.peter</cp:lastModifiedBy>
  <cp:lastPrinted>2022-12-07T08:57:18Z</cp:lastPrinted>
  <dcterms:created xsi:type="dcterms:W3CDTF">2014-11-26T18:17:56Z</dcterms:created>
  <dcterms:modified xsi:type="dcterms:W3CDTF">2022-12-07T08:57:59Z</dcterms:modified>
</cp:coreProperties>
</file>